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v-services.at\TEDA\STP_Statistik\Handbücher_und_Broschüren\Statistisches Handbuch d.österr. SV\Excel-Tabellen\2025\"/>
    </mc:Choice>
  </mc:AlternateContent>
  <xr:revisionPtr revIDLastSave="0" documentId="13_ncr:1_{67FA8EF3-9A6A-4143-BA37-7A852C6E2E72}" xr6:coauthVersionLast="47" xr6:coauthVersionMax="47" xr10:uidLastSave="{00000000-0000-0000-0000-000000000000}"/>
  <bookViews>
    <workbookView xWindow="-108" yWindow="-108" windowWidth="23256" windowHeight="12456" tabRatio="838" xr2:uid="{00000000-000D-0000-FFFF-FFFF00000000}"/>
  </bookViews>
  <sheets>
    <sheet name="2.01" sheetId="1" r:id="rId1"/>
    <sheet name="2.02" sheetId="47" r:id="rId2"/>
    <sheet name="2.03" sheetId="3" r:id="rId3"/>
    <sheet name="2.04" sheetId="44" r:id="rId4"/>
    <sheet name="2.05" sheetId="46" r:id="rId5"/>
    <sheet name="2.06" sheetId="7" r:id="rId6"/>
    <sheet name="2.07" sheetId="10" r:id="rId7"/>
    <sheet name="2.08" sheetId="16" r:id="rId8"/>
    <sheet name="2.09" sheetId="17" r:id="rId9"/>
    <sheet name="2.10" sheetId="22" r:id="rId10"/>
    <sheet name="2.11" sheetId="24" r:id="rId11"/>
    <sheet name="2.12" sheetId="45" r:id="rId12"/>
    <sheet name="2.13" sheetId="28" r:id="rId13"/>
    <sheet name="2.14" sheetId="29" r:id="rId14"/>
    <sheet name="2.15" sheetId="30" r:id="rId15"/>
    <sheet name="2.16" sheetId="34" r:id="rId16"/>
    <sheet name="2.17" sheetId="36" r:id="rId17"/>
    <sheet name="2.18" sheetId="38" r:id="rId18"/>
    <sheet name="2.19" sheetId="39" r:id="rId19"/>
    <sheet name="2.20" sheetId="40" r:id="rId20"/>
    <sheet name="2.21" sheetId="41" r:id="rId21"/>
  </sheets>
  <definedNames>
    <definedName name="_kd50" localSheetId="11">'2.12'!#REF!</definedName>
    <definedName name="_kh60" localSheetId="11">'2.12'!#REF!</definedName>
    <definedName name="_kv01" localSheetId="11">'2.12'!#REF!</definedName>
    <definedName name="a00" localSheetId="11">'2.12'!#REF!</definedName>
    <definedName name="_xlnm.Print_Area" localSheetId="0">'2.01'!$A$1:$G$28</definedName>
    <definedName name="_xlnm.Print_Area" localSheetId="1">'2.02'!$A$1:$F$29</definedName>
    <definedName name="_xlnm.Print_Area" localSheetId="2">'2.03'!$A$1:$M$31</definedName>
    <definedName name="_xlnm.Print_Area" localSheetId="3">'2.04'!$A$1:$L$29</definedName>
    <definedName name="_xlnm.Print_Area" localSheetId="4">'2.05'!$A$1:$E$27</definedName>
    <definedName name="_xlnm.Print_Area" localSheetId="5">'2.06'!$A$1:$F$24</definedName>
    <definedName name="_xlnm.Print_Area" localSheetId="6">'2.07'!$A$1:$K$25</definedName>
    <definedName name="_xlnm.Print_Area" localSheetId="7">'2.08'!$A$1:$I$34</definedName>
    <definedName name="_xlnm.Print_Area" localSheetId="8">'2.09'!$A$1:$I$34</definedName>
    <definedName name="_xlnm.Print_Area" localSheetId="9">'2.10'!$A$1:$H$38</definedName>
    <definedName name="_xlnm.Print_Area" localSheetId="10">'2.11'!$A$1:$J$25</definedName>
    <definedName name="_xlnm.Print_Area" localSheetId="11">'2.12'!$A$1:$K$30</definedName>
    <definedName name="_xlnm.Print_Area" localSheetId="12">'2.13'!$A$1:$G$30</definedName>
    <definedName name="_xlnm.Print_Area" localSheetId="13">'2.14'!$A$1:$I$24</definedName>
    <definedName name="_xlnm.Print_Area" localSheetId="14">'2.15'!$A$1:$G$43</definedName>
    <definedName name="_xlnm.Print_Area" localSheetId="15">'2.16'!$A$1:$F$18</definedName>
    <definedName name="_xlnm.Print_Area" localSheetId="16">'2.17'!$A$1:$F$17</definedName>
    <definedName name="_xlnm.Print_Area" localSheetId="17">'2.18'!$A$1:$K$23</definedName>
    <definedName name="_xlnm.Print_Area" localSheetId="18">'2.19'!$A$1:$J$21</definedName>
    <definedName name="_xlnm.Print_Area" localSheetId="19">'2.20'!$A$1:$F$18</definedName>
    <definedName name="_xlnm.Print_Area" localSheetId="20">'2.21'!$A$1:$H$17</definedName>
    <definedName name="_xlnm.Print_Titles" localSheetId="9">'2.10'!$2:$6</definedName>
    <definedName name="_xlnm.Print_Titles" localSheetId="11">'2.12'!$5:$6</definedName>
    <definedName name="kc00" localSheetId="11">'2.12'!#REF!</definedName>
    <definedName name="ke00" localSheetId="11">'2.12'!#REF!</definedName>
    <definedName name="kf00" localSheetId="11">'2.12'!#REF!</definedName>
    <definedName name="kg00" localSheetId="11">'2.12'!#REF!</definedName>
    <definedName name="kh00" localSheetId="11">'2.12'!#REF!</definedName>
    <definedName name="ki00" localSheetId="11">'2.12'!#REF!</definedName>
    <definedName name="kj00" localSheetId="11">'2.12'!#REF!</definedName>
    <definedName name="kk00" localSheetId="11">'2.12'!#REF!</definedName>
    <definedName name="kl00" localSheetId="11">'2.12'!#REF!</definedName>
    <definedName name="km00" localSheetId="11">'2.12'!#REF!</definedName>
    <definedName name="kn00" localSheetId="11">'2.12'!#REF!</definedName>
    <definedName name="ko00" localSheetId="11">'2.12'!#REF!</definedName>
    <definedName name="kp00" localSheetId="11">'2.12'!#REF!</definedName>
    <definedName name="kq00" localSheetId="11">'2.12'!#REF!</definedName>
    <definedName name="kr00" localSheetId="11">'2.12'!#REF!</definedName>
    <definedName name="ks00" localSheetId="11">'2.12'!#REF!</definedName>
    <definedName name="kz00" localSheetId="11">'2.12'!#REF!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47" l="1"/>
  <c r="D5" i="47" s="1"/>
  <c r="E5" i="47" s="1"/>
  <c r="F5" i="47" s="1"/>
  <c r="K14" i="10"/>
  <c r="J14" i="10"/>
  <c r="I14" i="10"/>
  <c r="H14" i="10"/>
  <c r="G14" i="10"/>
  <c r="F14" i="10"/>
  <c r="E14" i="10"/>
  <c r="D14" i="10"/>
  <c r="K13" i="10"/>
  <c r="J13" i="10"/>
  <c r="I13" i="10"/>
  <c r="H13" i="10"/>
  <c r="G13" i="10"/>
  <c r="F13" i="10"/>
  <c r="E13" i="10"/>
  <c r="D13" i="10"/>
  <c r="K12" i="10"/>
  <c r="J12" i="10"/>
  <c r="I12" i="10"/>
  <c r="H12" i="10"/>
  <c r="G12" i="10"/>
  <c r="F12" i="10"/>
  <c r="E12" i="10"/>
  <c r="D12" i="10"/>
  <c r="C14" i="10"/>
  <c r="C13" i="10"/>
  <c r="C12" i="10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C5" i="7"/>
  <c r="D5" i="7" s="1"/>
  <c r="E5" i="7" s="1"/>
  <c r="F5" i="7" s="1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9" i="17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11" i="22"/>
  <c r="A14" i="22" s="1"/>
  <c r="A17" i="22" s="1"/>
  <c r="A20" i="22" s="1"/>
  <c r="A23" i="22" s="1"/>
  <c r="A26" i="22" s="1"/>
  <c r="A29" i="22" s="1"/>
  <c r="A32" i="22" s="1"/>
  <c r="A35" i="22" s="1"/>
  <c r="C5" i="29"/>
  <c r="D5" i="29" s="1"/>
  <c r="E5" i="29" s="1"/>
  <c r="F5" i="29" s="1"/>
  <c r="G5" i="29" s="1"/>
  <c r="H5" i="29" s="1"/>
  <c r="I5" i="29" s="1"/>
  <c r="C5" i="30"/>
  <c r="D5" i="30" s="1"/>
  <c r="E5" i="30" s="1"/>
  <c r="F5" i="30" s="1"/>
  <c r="G5" i="30" s="1"/>
  <c r="C5" i="34"/>
  <c r="D5" i="34" s="1"/>
  <c r="E5" i="34" s="1"/>
  <c r="F5" i="34" s="1"/>
  <c r="C5" i="36"/>
  <c r="D5" i="36" s="1"/>
  <c r="E5" i="36" s="1"/>
  <c r="F5" i="36" s="1"/>
  <c r="D4" i="38"/>
  <c r="F4" i="38" s="1"/>
  <c r="H4" i="38" s="1"/>
  <c r="J4" i="38" s="1"/>
  <c r="C4" i="39"/>
  <c r="D4" i="39" s="1"/>
  <c r="G4" i="39" s="1"/>
  <c r="J4" i="39" s="1"/>
  <c r="E4" i="39"/>
  <c r="H4" i="39" s="1"/>
  <c r="F4" i="39" l="1"/>
  <c r="I4" i="39" s="1"/>
</calcChain>
</file>

<file path=xl/sharedStrings.xml><?xml version="1.0" encoding="utf-8"?>
<sst xmlns="http://schemas.openxmlformats.org/spreadsheetml/2006/main" count="628" uniqueCount="386">
  <si>
    <t>Jahr</t>
  </si>
  <si>
    <t>M + F</t>
  </si>
  <si>
    <t>Männer</t>
  </si>
  <si>
    <t>Frauen</t>
  </si>
  <si>
    <t>2.01</t>
  </si>
  <si>
    <t>Pensions-
versicherung</t>
  </si>
  <si>
    <t>d a v o n</t>
  </si>
  <si>
    <t>Unselbständige</t>
  </si>
  <si>
    <t>Selbständige</t>
  </si>
  <si>
    <t>Unfall-
versicherung</t>
  </si>
  <si>
    <t>Arbeitslosen-
versicherung</t>
  </si>
  <si>
    <t>F</t>
  </si>
  <si>
    <t>M</t>
  </si>
  <si>
    <t>2.03</t>
  </si>
  <si>
    <t>Versicherungsträger</t>
  </si>
  <si>
    <t>Freiwillig Versicherte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</si>
  <si>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</si>
  <si>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</si>
  <si>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</si>
  <si>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</si>
  <si>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</si>
  <si>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</si>
  <si>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</si>
  <si>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</si>
  <si>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</si>
  <si>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im Jahresdurch-</t>
  </si>
  <si>
    <t>2.04</t>
  </si>
  <si>
    <t>Arbeiter</t>
  </si>
  <si>
    <t>Angestellte</t>
  </si>
  <si>
    <t>Pflichtversicherte</t>
  </si>
  <si>
    <t>2.05</t>
  </si>
  <si>
    <t>1) Ohne mitversicherte Angehörige.</t>
  </si>
  <si>
    <t>Ö s t e r r e i c h</t>
  </si>
  <si>
    <t>Erwerbs-
tätige</t>
  </si>
  <si>
    <t>Freiwillig
Versicherte</t>
  </si>
  <si>
    <t>Sonstige
Versicherte</t>
  </si>
  <si>
    <t>Geschl.</t>
  </si>
  <si>
    <t>2.09</t>
  </si>
  <si>
    <t>Sozialvers.-
Pensionisten
(Rentner)</t>
  </si>
  <si>
    <t>Sonstige</t>
  </si>
  <si>
    <t>I I I</t>
  </si>
  <si>
    <t>I I</t>
  </si>
  <si>
    <t>I V</t>
  </si>
  <si>
    <t>V</t>
  </si>
  <si>
    <t xml:space="preserve">V  e  r  s  i  c  h  e  r  t  e  n  -  </t>
  </si>
  <si>
    <t>I n s g e s a m t</t>
  </si>
  <si>
    <t>2.14</t>
  </si>
  <si>
    <t>Gesamtzahl der Versicherten</t>
  </si>
  <si>
    <t>Pensions-
empfänger</t>
  </si>
  <si>
    <t>Freiw. Versicherte</t>
  </si>
  <si>
    <t>Weiter-
versicherte</t>
  </si>
  <si>
    <t>Familien-
versicherte</t>
  </si>
  <si>
    <t>2.17</t>
  </si>
  <si>
    <t>Selb-
ständige</t>
  </si>
  <si>
    <t>Ange-
hörige</t>
  </si>
  <si>
    <t>KBG-
Bezieher</t>
  </si>
  <si>
    <t>Pensio-
nisten</t>
  </si>
  <si>
    <t>Angehörige</t>
  </si>
  <si>
    <t>Arbeiter und
Angestellte
im Jahres-
durchschnitt</t>
  </si>
  <si>
    <t>Krankenstands-</t>
  </si>
  <si>
    <t>Auf 1.000 Arbeiter und
Angestellte entfallen
Krankenstands-</t>
  </si>
  <si>
    <t>Durchschnitts-
dauer eines
Falles in
Tagen</t>
  </si>
  <si>
    <t>Altersgruppe
(Jahre)</t>
  </si>
  <si>
    <t>16 - 17</t>
  </si>
  <si>
    <t>18 - 19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</si>
  <si>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</si>
  <si>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</si>
  <si>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</si>
  <si>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</si>
  <si>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</si>
  <si>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</si>
  <si>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</si>
  <si>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</si>
  <si>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</si>
  <si>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</si>
  <si>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</si>
  <si>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und mehr</t>
  </si>
  <si>
    <t>2.20</t>
  </si>
  <si>
    <t>2.21</t>
  </si>
  <si>
    <t>Insgesamt</t>
  </si>
  <si>
    <t>Versicherte</t>
  </si>
  <si>
    <t>Erkrankte</t>
  </si>
  <si>
    <t>Bis  15</t>
  </si>
  <si>
    <t>Krankenstandsfälle</t>
  </si>
  <si>
    <t>Krankenstandstage</t>
  </si>
  <si>
    <t>Tage pro Fall</t>
  </si>
  <si>
    <t>Krankheiten des Nervensystems</t>
  </si>
  <si>
    <t>Diagnose nicht feststellbar</t>
  </si>
  <si>
    <t>Art der Leistung</t>
  </si>
  <si>
    <t>Leistungszahlen aus der Krankenversicherung
Gesamtübersicht</t>
  </si>
  <si>
    <t>Spitalfälle</t>
  </si>
  <si>
    <t>Spitaltage</t>
  </si>
  <si>
    <t>Fälle der Gesundh.festigung</t>
  </si>
  <si>
    <t>Tage der Gesundh.festigung</t>
  </si>
  <si>
    <t>Zahnbehandlungsfälle</t>
  </si>
  <si>
    <t>Einzelleistungen</t>
  </si>
  <si>
    <t>Zahnersatzfälle</t>
  </si>
  <si>
    <t>Entbindungsfälle</t>
  </si>
  <si>
    <t>Vorsorgeuntersuchungen</t>
  </si>
  <si>
    <t>1) Einschließlich Tage der Arbeitslosen.</t>
  </si>
  <si>
    <t>Vertragsärztliche Hilfe</t>
  </si>
  <si>
    <t>Fälle je Versicherten</t>
  </si>
  <si>
    <t>Heilmittel</t>
  </si>
  <si>
    <t>Verordnungen je Versicherten</t>
  </si>
  <si>
    <t>Kosten je Verordnung in Euro</t>
  </si>
  <si>
    <t>Zahnbehandlung</t>
  </si>
  <si>
    <t>Einzelleistungen je Fall</t>
  </si>
  <si>
    <t>Kosten je Fall in Euro</t>
  </si>
  <si>
    <t>Kosten je Einzelleistung in Euro</t>
  </si>
  <si>
    <t>Zahnersatz</t>
  </si>
  <si>
    <t>Anstaltspflege</t>
  </si>
  <si>
    <t>Honorar je Fall in Euro</t>
  </si>
  <si>
    <t>Tage je Fall</t>
  </si>
  <si>
    <t>Kosten je Tag in Euro</t>
  </si>
  <si>
    <t>Krankengeld</t>
  </si>
  <si>
    <t>Mutterschaftsleistungen</t>
  </si>
  <si>
    <t>Wochengeld</t>
  </si>
  <si>
    <t>Vorsorge(Gesunden)untersuchungen</t>
  </si>
  <si>
    <t>1) Ohne Umsatzsteuer.</t>
  </si>
  <si>
    <t>Bezeichnung</t>
  </si>
  <si>
    <t>Öffentliche Apotheken</t>
  </si>
  <si>
    <t>Ärztliche Hausapotheken</t>
  </si>
  <si>
    <t>Sonstiger Bezug</t>
  </si>
  <si>
    <t>2) Ohne Umsatzsteuer.</t>
  </si>
  <si>
    <t>1) Einschließlich Heilbehelfe und Hilfsmittel im Rahmen der medizinischen Rehabilitation.</t>
  </si>
  <si>
    <t>Orthopädische Behelfe</t>
  </si>
  <si>
    <t>Optische Behelfe</t>
  </si>
  <si>
    <t>Andere Heilbehelfe und Hilfsmittel</t>
  </si>
  <si>
    <t>Heilbehelfe gem. § 137 Abs.3 ASVG u.ä.</t>
  </si>
  <si>
    <t>Zahl der Zahnbehandlungsfälle</t>
  </si>
  <si>
    <t>Summe der Einzelleistungen</t>
  </si>
  <si>
    <t>Zahl der Zahnersatzfälle</t>
  </si>
  <si>
    <t>Beratungen</t>
  </si>
  <si>
    <t>Extraktionen</t>
  </si>
  <si>
    <t>Anästhesien</t>
  </si>
  <si>
    <t>Füllungen</t>
  </si>
  <si>
    <t>Operative Entfernung von Zähnen</t>
  </si>
  <si>
    <t>Wurzelbehandlungen</t>
  </si>
  <si>
    <t>Zahnsteinentfernungen</t>
  </si>
  <si>
    <t>Zahnröntgen</t>
  </si>
  <si>
    <t>Stomatitisbehandlungen</t>
  </si>
  <si>
    <t>Wiedereinzementierungen</t>
  </si>
  <si>
    <t>Neue Prothesen</t>
  </si>
  <si>
    <t>Reparaturen bzw. Umarbeitungen</t>
  </si>
  <si>
    <t>1) Ohne normal verlaufene Entbindungsfälle und Fälle der Gesundheitsfestigung.</t>
  </si>
  <si>
    <t>d  a  v  o  n</t>
  </si>
  <si>
    <t>Pensionisten
und
Rentner</t>
  </si>
  <si>
    <t>davon verbunden mit</t>
  </si>
  <si>
    <t>zugehörige Leistungstage</t>
  </si>
  <si>
    <t>Zahl der
Entbindungsfälle</t>
  </si>
  <si>
    <t>Vorsorgeuntersuchungen nach Bundesländern</t>
  </si>
  <si>
    <t>Untersuchungen insgesamt</t>
  </si>
  <si>
    <t>Die Entwicklung des Standes der unmittelbar Sozialversicherten
nach Versicherungsbereichen</t>
  </si>
  <si>
    <t>Gebiet</t>
  </si>
  <si>
    <t>Krankenversicherung
   i n s g e s a m t</t>
  </si>
  <si>
    <t>(ohne normal verlaufene Entbindungen).</t>
  </si>
  <si>
    <t>Alle im Berichtsjahr abgeschlossenen mit Arbeitsunfähigkeit verbundenen Krankenstandsfälle</t>
  </si>
  <si>
    <t>1)</t>
  </si>
  <si>
    <t xml:space="preserve">Insgesamt   </t>
  </si>
  <si>
    <t xml:space="preserve">916 und mehr   </t>
  </si>
  <si>
    <t xml:space="preserve">Bis  3   </t>
  </si>
  <si>
    <t xml:space="preserve">4 - 7   </t>
  </si>
  <si>
    <t xml:space="preserve">8 - 14   </t>
  </si>
  <si>
    <t xml:space="preserve">15 - 21   </t>
  </si>
  <si>
    <t xml:space="preserve">22 - 28   </t>
  </si>
  <si>
    <t xml:space="preserve">29 - 35   </t>
  </si>
  <si>
    <t xml:space="preserve">36 - 42   </t>
  </si>
  <si>
    <t xml:space="preserve">43 - 56   </t>
  </si>
  <si>
    <t xml:space="preserve">57 - 70   </t>
  </si>
  <si>
    <t xml:space="preserve">71 - 98   </t>
  </si>
  <si>
    <t xml:space="preserve"> 99 - 126   </t>
  </si>
  <si>
    <t xml:space="preserve">127 - 154   </t>
  </si>
  <si>
    <t xml:space="preserve">155 - 182   </t>
  </si>
  <si>
    <t xml:space="preserve">183 - 273   </t>
  </si>
  <si>
    <t xml:space="preserve">274 - 368   </t>
  </si>
  <si>
    <t xml:space="preserve">369 - 550   </t>
  </si>
  <si>
    <t xml:space="preserve"> 551 - 733   </t>
  </si>
  <si>
    <t xml:space="preserve">734 - 915   </t>
  </si>
  <si>
    <t xml:space="preserve">Krankenstandsdauer         
in Tagen         </t>
  </si>
  <si>
    <r>
      <t xml:space="preserve">Leistungskennzahlen
in der allgemeinen Krankenversicherung </t>
    </r>
    <r>
      <rPr>
        <vertAlign val="superscript"/>
        <sz val="12"/>
        <rFont val="Arial"/>
        <family val="2"/>
      </rPr>
      <t>1)</t>
    </r>
  </si>
  <si>
    <t>nach Bezugsquellen</t>
  </si>
  <si>
    <t>nach der Art der Behelfe</t>
  </si>
  <si>
    <t>Allgemeines Untersuchungsprogramm</t>
  </si>
  <si>
    <t>Gynäkologisches
Untersuchungs-
programm</t>
  </si>
  <si>
    <t xml:space="preserve"> k  a  t  e  g  o  r  i  e</t>
  </si>
  <si>
    <t>fälle</t>
  </si>
  <si>
    <t>tage</t>
  </si>
  <si>
    <t>Heilmittel-Verordnungen</t>
  </si>
  <si>
    <t>Kosten je Untersuchung in Euro</t>
  </si>
  <si>
    <t xml:space="preserve">Zahnhilfe-Statistik  
</t>
  </si>
  <si>
    <t>Krankenversicherung</t>
  </si>
  <si>
    <t xml:space="preserve">  insgesamt</t>
  </si>
  <si>
    <t>In Eigen-
betrieben
der Sozial-
vers.träger</t>
  </si>
  <si>
    <t>Nachbehandlung nach blutigen Eingriffen</t>
  </si>
  <si>
    <r>
      <t xml:space="preserve">Erfasster Personenkreis: Arbeiter und Angestellte </t>
    </r>
    <r>
      <rPr>
        <vertAlign val="superscript"/>
        <sz val="12"/>
        <rFont val="Arial"/>
        <family val="2"/>
      </rPr>
      <t>1)</t>
    </r>
  </si>
  <si>
    <t>2) Alle im Berichtsjahr abgeschlossenen mit Arbeitsunfähigkeit verbundenen Krankenstandsfälle (ohne normal verlaufene Entbindungen).</t>
  </si>
  <si>
    <r>
      <t xml:space="preserve">Fälle </t>
    </r>
    <r>
      <rPr>
        <vertAlign val="superscript"/>
        <sz val="10"/>
        <rFont val="Arial"/>
        <family val="2"/>
      </rPr>
      <t>2)</t>
    </r>
  </si>
  <si>
    <r>
      <t xml:space="preserve">Zahl der Fälle </t>
    </r>
    <r>
      <rPr>
        <vertAlign val="superscript"/>
        <sz val="10"/>
        <rFont val="Arial"/>
        <family val="2"/>
      </rPr>
      <t>2)</t>
    </r>
  </si>
  <si>
    <t>2)</t>
  </si>
  <si>
    <r>
      <t xml:space="preserve">Kranken-
versicherung </t>
    </r>
    <r>
      <rPr>
        <vertAlign val="superscript"/>
        <sz val="10"/>
        <rFont val="Arial"/>
        <family val="2"/>
      </rPr>
      <t>1)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</si>
  <si>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nach Versicherungsträgern</t>
    </r>
  </si>
  <si>
    <t>Gesundheitsfestigung
und Krankheitsverhütung</t>
  </si>
  <si>
    <t>1) Versicherungsverhältnisse ohne mitversicherte Angehörige.</t>
  </si>
  <si>
    <t>Die Entwicklung der anspruchsberechtigten Personen
in der Krankenversicherung nach Versicherungsträgern</t>
  </si>
  <si>
    <t>Alle Anspruchs-
berechtigten</t>
  </si>
  <si>
    <t>Beitragsleistende</t>
  </si>
  <si>
    <t>von den
Angehörigen
sind Kinder</t>
  </si>
  <si>
    <t xml:space="preserve"> in der Krankenversicherung</t>
  </si>
  <si>
    <t xml:space="preserve">im Jahresdurch- </t>
  </si>
  <si>
    <t>1) Jede Person wird nur einmal gezählt.</t>
  </si>
  <si>
    <t>2) Personen, die bei mehreren Versicherungsträgern anspruchsberechtigt sind,</t>
  </si>
  <si>
    <t xml:space="preserve">    werden bei jedem Versicherungsträger einmal gezählt.</t>
  </si>
  <si>
    <t>2.02</t>
  </si>
  <si>
    <t>1) Ohne Präsenzdiener und Kinderbetreuungsgeld-Bezieher.</t>
  </si>
  <si>
    <t>2) Ohne Präsenzdiener und Kinderbetreuungsgeld-Bezieher.</t>
  </si>
  <si>
    <t>Ohne Präsenzdiener und Kinderbetreuungsgeld-Bezieher.</t>
  </si>
  <si>
    <r>
      <t xml:space="preserve"> Personen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</si>
  <si>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 xml:space="preserve"> 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</si>
  <si>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>Anspruchsberechtigte Personen</t>
    </r>
    <r>
      <rPr>
        <vertAlign val="superscript"/>
        <sz val="12"/>
        <rFont val="Arial"/>
        <family val="2"/>
      </rPr>
      <t xml:space="preserve">  </t>
    </r>
  </si>
  <si>
    <t>Freiw.
Ver-
sicherte</t>
  </si>
  <si>
    <t>Krankenanstaltentage</t>
  </si>
  <si>
    <t>Nieder-
österreich</t>
  </si>
  <si>
    <t>Ober-
österreich</t>
  </si>
  <si>
    <t>unbekannt
(Ausland)</t>
  </si>
  <si>
    <t xml:space="preserve">Anspruchsberechtigte Personen in der Krankenversicherung </t>
  </si>
  <si>
    <t>nach Versicherungsträgern und Bundesländern</t>
  </si>
  <si>
    <t>I</t>
  </si>
  <si>
    <t>V I</t>
  </si>
  <si>
    <t>Arbeits-
lose</t>
  </si>
  <si>
    <t>Kapitelgliederung</t>
  </si>
  <si>
    <t>I.</t>
  </si>
  <si>
    <t>Bestimmte infektiöse und parasitäre Krankheiten</t>
  </si>
  <si>
    <t>II.</t>
  </si>
  <si>
    <t>Neubildungen</t>
  </si>
  <si>
    <t>III.</t>
  </si>
  <si>
    <t>Krankheiten des Blutes und der blutbildenden Organe sowie
bestimmte Störungen mit Beteiligung des Immunsystems</t>
  </si>
  <si>
    <t>IV.</t>
  </si>
  <si>
    <t>Endokrine, Ernährungs- und Stoffwechselkrankheiten</t>
  </si>
  <si>
    <t>V.</t>
  </si>
  <si>
    <t>Psychische und Verhaltensstörungen</t>
  </si>
  <si>
    <t>VI.</t>
  </si>
  <si>
    <t>VII.</t>
  </si>
  <si>
    <t>Krankheiten des Auges und der Augenanhangsgebilde</t>
  </si>
  <si>
    <t>VIII.</t>
  </si>
  <si>
    <t>Krankheiten des Ohres und des Warzenfortsatzes</t>
  </si>
  <si>
    <t>IX.</t>
  </si>
  <si>
    <t>Krankheiten des Kreislaufsystems</t>
  </si>
  <si>
    <t>X.</t>
  </si>
  <si>
    <t>Krankheiten des Atmungssystems</t>
  </si>
  <si>
    <t>XI.</t>
  </si>
  <si>
    <t>Krankheiten des Verdauungssystems</t>
  </si>
  <si>
    <t>XII.</t>
  </si>
  <si>
    <t>Krankheiten der Haut und der Unterhaut</t>
  </si>
  <si>
    <t>XIII.</t>
  </si>
  <si>
    <t>Krankheiten des Muskel-Skelett-Systems und des Bindegewebes</t>
  </si>
  <si>
    <t>XIV.</t>
  </si>
  <si>
    <t>Krankheiten des Urogenitalsystems</t>
  </si>
  <si>
    <t>XV.</t>
  </si>
  <si>
    <t>Schwangerschaft, Geburt und Wochenbett</t>
  </si>
  <si>
    <t>XVI.</t>
  </si>
  <si>
    <t>Bestimmte Zustände, die ihren Ursprung in der 
Perinatalperiode haben</t>
  </si>
  <si>
    <t>XVII.</t>
  </si>
  <si>
    <t>Angeborene Fehlbildungen, Deformitäten und
Chromosomenanomalien</t>
  </si>
  <si>
    <t>XVIII.</t>
  </si>
  <si>
    <t>Symptome und abnorme klinische und Laborbefunde,
die anderenorts nicht klassifiziert sind</t>
  </si>
  <si>
    <t>XIX.</t>
  </si>
  <si>
    <t>Verletzungen, Vergiftungen und bestimmte andere Folgen
äußerer Ursachen</t>
  </si>
  <si>
    <t>Übrige Ursachen</t>
  </si>
  <si>
    <r>
      <t xml:space="preserve"> Arbeiter und Angestellte </t>
    </r>
    <r>
      <rPr>
        <vertAlign val="superscript"/>
        <sz val="12"/>
        <rFont val="Arial"/>
        <family val="2"/>
      </rPr>
      <t>2)</t>
    </r>
  </si>
  <si>
    <r>
      <t xml:space="preserve">Zahl der Krankenstandsfälle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und -tage </t>
    </r>
  </si>
  <si>
    <t>1) Alle im Berichtsjahr abgeschlossenen mit Arbeitsunfähigkeit verbundenen Krankenstandsfälle
   (ohne normal verlaufene Entbindungen).</t>
  </si>
  <si>
    <t>Erwerbstätige</t>
  </si>
  <si>
    <t>Arbeitslose</t>
  </si>
  <si>
    <t>KBG-Bezieher</t>
  </si>
  <si>
    <t>Bezieher Mindestsicherung</t>
  </si>
  <si>
    <t>Pensionisten</t>
  </si>
  <si>
    <t>Krankenanstalten-
pflege</t>
  </si>
  <si>
    <t>2.06</t>
  </si>
  <si>
    <t>Anspruchsberechtigte Personen</t>
  </si>
  <si>
    <t>in der Krankenversicherung (Personenbezogen)</t>
  </si>
  <si>
    <t>Alter
in Jahren</t>
  </si>
  <si>
    <t>Alle Anspruchsberechtigten</t>
  </si>
  <si>
    <t>0 - 4</t>
  </si>
  <si>
    <t>5 - 9</t>
  </si>
  <si>
    <t>10 - 14</t>
  </si>
  <si>
    <t>15 - 19</t>
  </si>
  <si>
    <t>75 - 79</t>
  </si>
  <si>
    <t>80 - 84</t>
  </si>
  <si>
    <t>85 - 89</t>
  </si>
  <si>
    <t>90 und mehr</t>
  </si>
  <si>
    <t>2.07</t>
  </si>
  <si>
    <t>2.08</t>
  </si>
  <si>
    <t>2.10</t>
  </si>
  <si>
    <t>2.11</t>
  </si>
  <si>
    <t>2.12</t>
  </si>
  <si>
    <t>2.13</t>
  </si>
  <si>
    <t>2.15</t>
  </si>
  <si>
    <t>2.16</t>
  </si>
  <si>
    <t>2.18</t>
  </si>
  <si>
    <t>2.19</t>
  </si>
  <si>
    <t>I   -   V I</t>
  </si>
  <si>
    <t>Geschlecht</t>
  </si>
  <si>
    <t xml:space="preserve">Erfasster Personenkreis: </t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</si>
  <si>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1)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</si>
  <si>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Verordnungen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</si>
  <si>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Rezepte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</si>
  <si>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2)
</t>
    </r>
    <r>
      <rPr>
        <b/>
        <sz val="10"/>
        <rFont val="Arial"/>
        <family val="2"/>
      </rPr>
      <t xml:space="preserve">
  I n s g e s a m t</t>
    </r>
  </si>
  <si>
    <t>Heilbehelfe</t>
  </si>
  <si>
    <t>1) Gebiets- und Betriebskrankenkassen. Ab 2020 Österreichische Gesundheitskasse.</t>
  </si>
  <si>
    <t>Österreichische Gesundheitskasse</t>
  </si>
  <si>
    <r>
      <t xml:space="preserve">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</si>
  <si>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t xml:space="preserve"> BVAEB - Eisenbahn Bergbau</t>
  </si>
  <si>
    <t xml:space="preserve"> BVAEB - öffentlich Bedienstete</t>
  </si>
  <si>
    <t xml:space="preserve"> SVS - gewerbliche Wirtschaft</t>
  </si>
  <si>
    <t xml:space="preserve"> SVS - Landwirtschaft</t>
  </si>
  <si>
    <t>VA öffentlich Bediensteter,
   Eisenbahnen und Bergbau</t>
  </si>
  <si>
    <t>VA öffentlich Bediensteter,
Eisenbahnen und Bergbau</t>
  </si>
  <si>
    <t xml:space="preserve">    Jede Person wird pro Landesstelle/Rechenkreis einmal gezählt.</t>
  </si>
  <si>
    <t>3) Statistische Zuordnung aufgrund Zeitreihenkontinuität.</t>
  </si>
  <si>
    <r>
      <t xml:space="preserve">Summe KV-Träger (VVH) </t>
    </r>
    <r>
      <rPr>
        <b/>
        <vertAlign val="superscript"/>
        <sz val="11"/>
        <rFont val="Arial"/>
        <family val="2"/>
      </rPr>
      <t>2)</t>
    </r>
  </si>
  <si>
    <r>
      <t xml:space="preserve">Darstellung Rechenkreise (VVH) </t>
    </r>
    <r>
      <rPr>
        <b/>
        <vertAlign val="superscript"/>
        <sz val="11"/>
        <rFont val="Calibri"/>
        <family val="2"/>
      </rPr>
      <t>3)</t>
    </r>
  </si>
  <si>
    <t xml:space="preserve"> ÖGK - Wien           </t>
  </si>
  <si>
    <t xml:space="preserve"> ÖGK - Niederösterreich</t>
  </si>
  <si>
    <t xml:space="preserve"> ÖGK - Burgenland</t>
  </si>
  <si>
    <t xml:space="preserve"> ÖGK - Oberösterreich</t>
  </si>
  <si>
    <t xml:space="preserve"> ÖGK - Steiermark</t>
  </si>
  <si>
    <t xml:space="preserve"> ÖGK - Kärnten</t>
  </si>
  <si>
    <t xml:space="preserve"> ÖGK - Salzburg</t>
  </si>
  <si>
    <t xml:space="preserve"> ÖGK - Tirol</t>
  </si>
  <si>
    <t xml:space="preserve"> ÖGK - Vorarlberg</t>
  </si>
  <si>
    <r>
      <t xml:space="preserve">Der Versichertenstand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
nach Versicherungsträgern und Versicherten-</t>
    </r>
  </si>
  <si>
    <t xml:space="preserve"> Krankenversicherung
 kategorien sowie nach dem Geschlecht</t>
  </si>
  <si>
    <t>KV der Unselbständigen</t>
  </si>
  <si>
    <t xml:space="preserve"> Wien</t>
  </si>
  <si>
    <t xml:space="preserve"> Niederösterreich</t>
  </si>
  <si>
    <t xml:space="preserve"> Burgenland</t>
  </si>
  <si>
    <t xml:space="preserve"> Oberösterreich</t>
  </si>
  <si>
    <t xml:space="preserve"> Steiermark</t>
  </si>
  <si>
    <t xml:space="preserve"> Kärnten</t>
  </si>
  <si>
    <t xml:space="preserve"> Salzburg</t>
  </si>
  <si>
    <t xml:space="preserve"> Tirol</t>
  </si>
  <si>
    <t xml:space="preserve"> Vorarlberg</t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</si>
  <si>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gewerblichen Wirtschaft
nach Versichertenkategorien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</si>
  <si>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Landwirtschaft
nach Versichertenkategorien</t>
    </r>
  </si>
  <si>
    <t>Sozialversicherungsanstalt
   der Selbständigen</t>
  </si>
  <si>
    <t>Sozialversicherungsanstalt der Selbständigen</t>
  </si>
  <si>
    <t>BVAEB - Eisenbahn Bergbau</t>
  </si>
  <si>
    <t>BVAEB - öffentlich Bedienstete</t>
  </si>
  <si>
    <t>SVS - gewerbliche Wirtschaft</t>
  </si>
  <si>
    <t>SVS - Landwirtschaft</t>
  </si>
  <si>
    <t>Honorar je abgerechn. Vertrag in Euro</t>
  </si>
  <si>
    <t>2) Im Zuge der Harmonisierung hat die SVS-LW die Art der Erfassung an die der anderen KV-Träger angepasst.</t>
  </si>
  <si>
    <t>Jahresdurchschnitte 2005 - 2024</t>
  </si>
  <si>
    <t>Jahresdurchschnitte 2020 - 2024</t>
  </si>
  <si>
    <t xml:space="preserve"> schnitt 2024</t>
  </si>
  <si>
    <t>Jahresdurchschnitt 2024</t>
  </si>
  <si>
    <t>Jahresdurchschnitte 2000 - 2024</t>
  </si>
  <si>
    <t>Die Entwicklung des Krankenstandes 2015 - 2024
nach dem Geschlecht und nach der Durchschnittsdauer</t>
  </si>
  <si>
    <t>Versicherte und Krankenstandsfälle nach Altersgruppen im Jahre 2024</t>
  </si>
  <si>
    <t xml:space="preserve"> nach Krankheitsgruppen im Jahre 2024</t>
  </si>
  <si>
    <t>Krankenstandsdauer-Statistik  2024</t>
  </si>
  <si>
    <t>2017 - 2024</t>
  </si>
  <si>
    <t>2019 - 2024</t>
  </si>
  <si>
    <t>Heilmittel-Statistik 2020 - 2024</t>
  </si>
  <si>
    <r>
      <t xml:space="preserve">Heilbehelfe-Hilfsmittel-Statistik 2020 - 2024 </t>
    </r>
    <r>
      <rPr>
        <vertAlign val="superscript"/>
        <sz val="12"/>
        <rFont val="Arial"/>
        <family val="2"/>
      </rPr>
      <t>1)</t>
    </r>
  </si>
  <si>
    <t xml:space="preserve">  2020 - 2024
</t>
  </si>
  <si>
    <r>
      <t xml:space="preserve">Spital-Statistik 2022 - 2024 </t>
    </r>
    <r>
      <rPr>
        <vertAlign val="superscript"/>
        <sz val="12"/>
        <rFont val="Arial"/>
        <family val="2"/>
      </rPr>
      <t>1)</t>
    </r>
  </si>
  <si>
    <t>Mutterhilfe-Statistik 2024</t>
  </si>
  <si>
    <t>Berichtsjahr: 2024</t>
  </si>
  <si>
    <t>Eisenbahn Bergbau</t>
  </si>
  <si>
    <t>öffentlich Bedienstete</t>
  </si>
  <si>
    <t>gewerbliche Wirtschaft</t>
  </si>
  <si>
    <t>Landwirtschaft</t>
  </si>
  <si>
    <t>VA öffentlich Bediensteter,
 Eisenbahnen und Bergbau</t>
  </si>
  <si>
    <t>Sozialversicherungsanstalt
 der Selbständigen</t>
  </si>
  <si>
    <r>
      <t xml:space="preserve">Wochengeldtage </t>
    </r>
    <r>
      <rPr>
        <vertAlign val="superscript"/>
        <sz val="10"/>
        <rFont val="Arial"/>
        <family val="2"/>
      </rPr>
      <t>3)</t>
    </r>
  </si>
  <si>
    <t>3) Ab 2024 einschließlich Sonderwochengeldtage.</t>
  </si>
  <si>
    <r>
      <t xml:space="preserve">Sonstige Versicherte </t>
    </r>
    <r>
      <rPr>
        <vertAlign val="superscript"/>
        <sz val="10"/>
        <rFont val="Arial"/>
        <family val="2"/>
      </rPr>
      <t>1)</t>
    </r>
  </si>
  <si>
    <t>1) In den Sonstigen Versicherten sind auch Personen, die für eine internationale Organisation tätig sind, enthalten.</t>
  </si>
  <si>
    <t>Wochengeld/
Sonderwochengeld</t>
  </si>
  <si>
    <t>Krankenversicherung
i n s g e s a m t</t>
  </si>
  <si>
    <r>
      <t xml:space="preserve">Heilbehelfe-Verordnungen </t>
    </r>
    <r>
      <rPr>
        <vertAlign val="superscript"/>
        <sz val="10"/>
        <rFont val="Arial"/>
        <family val="2"/>
      </rPr>
      <t>2)</t>
    </r>
  </si>
  <si>
    <r>
      <t xml:space="preserve">Tage mit Krankengeld </t>
    </r>
    <r>
      <rPr>
        <vertAlign val="superscript"/>
        <sz val="10"/>
        <rFont val="Arial"/>
        <family val="2"/>
      </rPr>
      <t>1)</t>
    </r>
  </si>
  <si>
    <r>
      <t>Summe KV-Träger (VVH)</t>
    </r>
    <r>
      <rPr>
        <b/>
        <vertAlign val="superscript"/>
        <sz val="10"/>
        <rFont val="Arial"/>
        <family val="2"/>
      </rPr>
      <t xml:space="preserve"> 2)</t>
    </r>
  </si>
  <si>
    <t>Sozialversicherungsanstalt
der Selbständigen</t>
  </si>
  <si>
    <r>
      <t xml:space="preserve">Alle KV-Träger / Rechenkreise
(Versicherungsverhältnisse </t>
    </r>
    <r>
      <rPr>
        <b/>
        <vertAlign val="superscript"/>
        <sz val="10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</si>
</sst>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\ \ ;\-\ #,##0\ \ ;&quot;-&quot;\ \ "/>
    <numFmt numFmtId="165" formatCode="\ \ \ @"/>
    <numFmt numFmtId="166" formatCode="\ @"/>
    <numFmt numFmtId="167" formatCode="#,##0.00\ \ ;\-\ #,##0.00\ \ ;&quot;-&quot;\ \ "/>
    <numFmt numFmtId="168" formatCode="d/m/yyyy"/>
    <numFmt numFmtId="169" formatCode="\ \ \ \ @"/>
    <numFmt numFmtId="170" formatCode="0;[Red]0"/>
    <numFmt numFmtId="171" formatCode="0\ "/>
    <numFmt numFmtId="172" formatCode="#,##0\ \ "/>
    <numFmt numFmtId="173" formatCode="#,##0.0\ \ ;\-\ #,##0.0\ \ ;&quot;-&quot;\ \ "/>
    <numFmt numFmtId="174" formatCode="#,##0.0\ \ ;\-\ #,##0.0\ \ ;&quot;-  &quot;\ "/>
  </numFmts>
  <fonts count="20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8" fillId="0" borderId="0"/>
    <xf numFmtId="0" fontId="5" fillId="0" borderId="0"/>
    <xf numFmtId="0" fontId="6" fillId="0" borderId="0"/>
    <xf numFmtId="0" fontId="4" fillId="0" borderId="0"/>
  </cellStyleXfs>
  <cellXfs count="43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3" xfId="0" applyNumberFormat="1" applyBorder="1"/>
    <xf numFmtId="164" fontId="0" fillId="0" borderId="4" xfId="0" applyNumberFormat="1" applyBorder="1"/>
    <xf numFmtId="0" fontId="0" fillId="0" borderId="5" xfId="0" applyBorder="1" applyAlignment="1">
      <alignment horizontal="center"/>
    </xf>
    <xf numFmtId="164" fontId="0" fillId="0" borderId="0" xfId="0" applyNumberFormat="1"/>
    <xf numFmtId="164" fontId="0" fillId="0" borderId="6" xfId="0" applyNumberFormat="1" applyBorder="1"/>
    <xf numFmtId="0" fontId="0" fillId="0" borderId="7" xfId="0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166" fontId="0" fillId="0" borderId="7" xfId="0" applyNumberFormat="1" applyBorder="1" applyAlignment="1">
      <alignment horizontal="left" vertical="center"/>
    </xf>
    <xf numFmtId="164" fontId="0" fillId="0" borderId="7" xfId="0" applyNumberFormat="1" applyBorder="1" applyAlignment="1">
      <alignment vertical="center"/>
    </xf>
    <xf numFmtId="164" fontId="3" fillId="0" borderId="2" xfId="0" applyNumberFormat="1" applyFont="1" applyBorder="1"/>
    <xf numFmtId="164" fontId="3" fillId="0" borderId="4" xfId="0" applyNumberFormat="1" applyFont="1" applyBorder="1"/>
    <xf numFmtId="0" fontId="3" fillId="0" borderId="0" xfId="0" applyFont="1"/>
    <xf numFmtId="0" fontId="0" fillId="0" borderId="10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left" vertical="center"/>
    </xf>
    <xf numFmtId="164" fontId="3" fillId="0" borderId="2" xfId="0" applyNumberFormat="1" applyFont="1" applyBorder="1" applyAlignment="1">
      <alignment horizontal="right"/>
    </xf>
    <xf numFmtId="164" fontId="3" fillId="0" borderId="5" xfId="0" applyNumberFormat="1" applyFont="1" applyBorder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164" fontId="0" fillId="0" borderId="5" xfId="0" applyNumberFormat="1" applyBorder="1" applyAlignment="1">
      <alignment vertical="top"/>
    </xf>
    <xf numFmtId="164" fontId="4" fillId="0" borderId="5" xfId="0" applyNumberFormat="1" applyFont="1" applyBorder="1" applyAlignment="1">
      <alignment horizontal="right" vertical="center"/>
    </xf>
    <xf numFmtId="164" fontId="0" fillId="0" borderId="5" xfId="0" applyNumberFormat="1" applyBorder="1" applyAlignment="1">
      <alignment horizontal="center" vertical="top"/>
    </xf>
    <xf numFmtId="167" fontId="0" fillId="0" borderId="5" xfId="0" applyNumberFormat="1" applyBorder="1" applyAlignment="1">
      <alignment vertical="center"/>
    </xf>
    <xf numFmtId="170" fontId="0" fillId="0" borderId="0" xfId="0" applyNumberFormat="1" applyAlignment="1">
      <alignment horizontal="left" vertical="center"/>
    </xf>
    <xf numFmtId="0" fontId="0" fillId="0" borderId="5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0" xfId="0" applyFont="1"/>
    <xf numFmtId="165" fontId="4" fillId="0" borderId="5" xfId="0" applyNumberFormat="1" applyFont="1" applyBorder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  <xf numFmtId="169" fontId="4" fillId="0" borderId="5" xfId="0" applyNumberFormat="1" applyFont="1" applyBorder="1" applyAlignment="1">
      <alignment horizontal="left" vertical="top"/>
    </xf>
    <xf numFmtId="169" fontId="0" fillId="0" borderId="5" xfId="0" applyNumberFormat="1" applyBorder="1" applyAlignment="1">
      <alignment horizontal="left" vertical="top"/>
    </xf>
    <xf numFmtId="0" fontId="4" fillId="0" borderId="0" xfId="0" applyFont="1" applyAlignment="1">
      <alignment vertical="top"/>
    </xf>
    <xf numFmtId="164" fontId="0" fillId="0" borderId="9" xfId="0" applyNumberFormat="1" applyBorder="1" applyAlignment="1">
      <alignment horizontal="center" vertical="center"/>
    </xf>
    <xf numFmtId="167" fontId="0" fillId="0" borderId="7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top"/>
    </xf>
    <xf numFmtId="168" fontId="4" fillId="0" borderId="0" xfId="0" applyNumberFormat="1" applyFont="1" applyAlignment="1">
      <alignment horizontal="center"/>
    </xf>
    <xf numFmtId="0" fontId="0" fillId="0" borderId="8" xfId="0" applyBorder="1"/>
    <xf numFmtId="171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top"/>
    </xf>
    <xf numFmtId="171" fontId="0" fillId="0" borderId="7" xfId="0" applyNumberFormat="1" applyBorder="1" applyAlignment="1">
      <alignment horizontal="center" vertical="top"/>
    </xf>
    <xf numFmtId="172" fontId="0" fillId="0" borderId="7" xfId="0" applyNumberFormat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171" fontId="0" fillId="0" borderId="5" xfId="0" applyNumberFormat="1" applyBorder="1" applyAlignment="1">
      <alignment horizontal="center" vertical="top"/>
    </xf>
    <xf numFmtId="16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top"/>
    </xf>
    <xf numFmtId="173" fontId="0" fillId="0" borderId="5" xfId="0" applyNumberFormat="1" applyBorder="1" applyAlignment="1">
      <alignment horizontal="right" vertical="center"/>
    </xf>
    <xf numFmtId="173" fontId="0" fillId="0" borderId="5" xfId="0" applyNumberFormat="1" applyBorder="1" applyAlignment="1">
      <alignment horizontal="right" vertical="top"/>
    </xf>
    <xf numFmtId="173" fontId="0" fillId="0" borderId="7" xfId="0" applyNumberFormat="1" applyBorder="1" applyAlignment="1">
      <alignment horizontal="right" vertical="top"/>
    </xf>
    <xf numFmtId="0" fontId="6" fillId="0" borderId="0" xfId="9"/>
    <xf numFmtId="0" fontId="7" fillId="0" borderId="8" xfId="9" applyFont="1" applyBorder="1" applyAlignment="1">
      <alignment horizontal="centerContinuous" vertical="center"/>
    </xf>
    <xf numFmtId="0" fontId="6" fillId="0" borderId="0" xfId="9" applyAlignment="1">
      <alignment vertical="center"/>
    </xf>
    <xf numFmtId="166" fontId="3" fillId="0" borderId="12" xfId="8" applyNumberFormat="1" applyFont="1" applyBorder="1" applyAlignment="1">
      <alignment horizontal="center" vertical="center"/>
    </xf>
    <xf numFmtId="49" fontId="4" fillId="0" borderId="7" xfId="8" applyNumberFormat="1" applyFont="1" applyBorder="1" applyAlignment="1">
      <alignment horizontal="center" vertical="center"/>
    </xf>
    <xf numFmtId="164" fontId="4" fillId="0" borderId="13" xfId="8" applyNumberFormat="1" applyFont="1" applyBorder="1" applyAlignment="1">
      <alignment vertical="center"/>
    </xf>
    <xf numFmtId="164" fontId="4" fillId="0" borderId="9" xfId="8" applyNumberFormat="1" applyFont="1" applyBorder="1" applyAlignment="1">
      <alignment vertical="center"/>
    </xf>
    <xf numFmtId="164" fontId="4" fillId="0" borderId="14" xfId="8" applyNumberFormat="1" applyFont="1" applyBorder="1" applyAlignment="1">
      <alignment vertical="center"/>
    </xf>
    <xf numFmtId="164" fontId="4" fillId="0" borderId="8" xfId="8" applyNumberFormat="1" applyFont="1" applyBorder="1" applyAlignment="1">
      <alignment vertical="center"/>
    </xf>
    <xf numFmtId="164" fontId="4" fillId="0" borderId="15" xfId="8" applyNumberFormat="1" applyFont="1" applyBorder="1" applyAlignment="1">
      <alignment vertical="center"/>
    </xf>
    <xf numFmtId="49" fontId="4" fillId="0" borderId="2" xfId="8" applyNumberFormat="1" applyFont="1" applyBorder="1" applyAlignment="1">
      <alignment horizontal="center"/>
    </xf>
    <xf numFmtId="164" fontId="4" fillId="0" borderId="16" xfId="8" applyNumberFormat="1" applyFont="1" applyBorder="1"/>
    <xf numFmtId="164" fontId="4" fillId="0" borderId="3" xfId="8" applyNumberFormat="1" applyFont="1" applyBorder="1"/>
    <xf numFmtId="164" fontId="4" fillId="0" borderId="17" xfId="8" applyNumberFormat="1" applyFont="1" applyBorder="1"/>
    <xf numFmtId="164" fontId="4" fillId="0" borderId="4" xfId="8" applyNumberFormat="1" applyFont="1" applyBorder="1"/>
    <xf numFmtId="164" fontId="4" fillId="0" borderId="18" xfId="8" applyNumberFormat="1" applyFont="1" applyBorder="1"/>
    <xf numFmtId="49" fontId="4" fillId="0" borderId="5" xfId="8" applyNumberFormat="1" applyFont="1" applyBorder="1" applyAlignment="1">
      <alignment horizontal="center"/>
    </xf>
    <xf numFmtId="164" fontId="4" fillId="0" borderId="19" xfId="8" applyNumberFormat="1" applyFont="1" applyBorder="1"/>
    <xf numFmtId="164" fontId="4" fillId="0" borderId="0" xfId="8" applyNumberFormat="1" applyFont="1"/>
    <xf numFmtId="164" fontId="4" fillId="0" borderId="20" xfId="8" applyNumberFormat="1" applyFont="1" applyBorder="1"/>
    <xf numFmtId="164" fontId="4" fillId="0" borderId="6" xfId="8" applyNumberFormat="1" applyFont="1" applyBorder="1"/>
    <xf numFmtId="164" fontId="4" fillId="0" borderId="21" xfId="8" applyNumberFormat="1" applyFont="1" applyBorder="1"/>
    <xf numFmtId="0" fontId="0" fillId="0" borderId="2" xfId="0" applyBorder="1" applyAlignment="1">
      <alignment horizontal="center" vertical="center" wrapText="1"/>
    </xf>
    <xf numFmtId="164" fontId="0" fillId="0" borderId="9" xfId="0" applyNumberFormat="1" applyBorder="1" applyAlignment="1">
      <alignment vertical="center"/>
    </xf>
    <xf numFmtId="166" fontId="4" fillId="0" borderId="7" xfId="0" applyNumberFormat="1" applyFont="1" applyBorder="1" applyAlignment="1">
      <alignment horizontal="left"/>
    </xf>
    <xf numFmtId="167" fontId="0" fillId="0" borderId="5" xfId="0" applyNumberFormat="1" applyBorder="1" applyAlignment="1">
      <alignment horizontal="right"/>
    </xf>
    <xf numFmtId="167" fontId="0" fillId="0" borderId="6" xfId="0" applyNumberFormat="1" applyBorder="1" applyAlignment="1">
      <alignment horizontal="right"/>
    </xf>
    <xf numFmtId="0" fontId="9" fillId="0" borderId="8" xfId="0" applyFont="1" applyBorder="1" applyAlignment="1">
      <alignment horizontal="left"/>
    </xf>
    <xf numFmtId="0" fontId="8" fillId="0" borderId="8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left" vertical="center"/>
    </xf>
    <xf numFmtId="170" fontId="0" fillId="0" borderId="3" xfId="0" applyNumberForma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165" fontId="4" fillId="0" borderId="23" xfId="0" applyNumberFormat="1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left" vertical="center" wrapText="1"/>
    </xf>
    <xf numFmtId="0" fontId="6" fillId="0" borderId="3" xfId="9" applyBorder="1" applyAlignment="1">
      <alignment horizontal="left"/>
    </xf>
    <xf numFmtId="0" fontId="6" fillId="0" borderId="11" xfId="9" applyBorder="1"/>
    <xf numFmtId="167" fontId="0" fillId="0" borderId="2" xfId="0" applyNumberFormat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9" applyFont="1"/>
    <xf numFmtId="49" fontId="0" fillId="0" borderId="0" xfId="0" applyNumberFormat="1" applyAlignment="1">
      <alignment horizontal="right"/>
    </xf>
    <xf numFmtId="164" fontId="3" fillId="0" borderId="24" xfId="8" applyNumberFormat="1" applyFont="1" applyBorder="1" applyAlignment="1">
      <alignment vertical="center"/>
    </xf>
    <xf numFmtId="164" fontId="3" fillId="0" borderId="25" xfId="8" applyNumberFormat="1" applyFont="1" applyBorder="1" applyAlignment="1">
      <alignment vertical="center"/>
    </xf>
    <xf numFmtId="164" fontId="3" fillId="0" borderId="26" xfId="8" applyNumberFormat="1" applyFont="1" applyBorder="1" applyAlignment="1">
      <alignment vertical="center"/>
    </xf>
    <xf numFmtId="164" fontId="3" fillId="0" borderId="10" xfId="8" applyNumberFormat="1" applyFont="1" applyBorder="1" applyAlignment="1">
      <alignment vertical="center"/>
    </xf>
    <xf numFmtId="164" fontId="3" fillId="0" borderId="27" xfId="8" applyNumberFormat="1" applyFont="1" applyBorder="1" applyAlignment="1">
      <alignment vertical="center"/>
    </xf>
    <xf numFmtId="49" fontId="4" fillId="0" borderId="0" xfId="0" applyNumberFormat="1" applyFont="1" applyAlignment="1">
      <alignment horizontal="right"/>
    </xf>
    <xf numFmtId="0" fontId="6" fillId="0" borderId="0" xfId="9" applyAlignment="1">
      <alignment vertical="top"/>
    </xf>
    <xf numFmtId="0" fontId="4" fillId="0" borderId="0" xfId="9" applyFont="1" applyAlignment="1">
      <alignment vertical="center"/>
    </xf>
    <xf numFmtId="0" fontId="4" fillId="0" borderId="0" xfId="9" applyFont="1" applyAlignment="1">
      <alignment horizontal="left"/>
    </xf>
    <xf numFmtId="0" fontId="4" fillId="0" borderId="3" xfId="9" applyFont="1" applyBorder="1" applyAlignment="1">
      <alignment horizontal="left"/>
    </xf>
    <xf numFmtId="0" fontId="4" fillId="0" borderId="0" xfId="9" applyFont="1"/>
    <xf numFmtId="0" fontId="4" fillId="0" borderId="0" xfId="9" applyFont="1" applyAlignment="1">
      <alignment vertical="top"/>
    </xf>
    <xf numFmtId="0" fontId="4" fillId="0" borderId="0" xfId="9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9" fontId="4" fillId="0" borderId="10" xfId="8" applyNumberFormat="1" applyFont="1" applyBorder="1" applyAlignment="1">
      <alignment horizontal="center" vertical="center"/>
    </xf>
    <xf numFmtId="9" fontId="4" fillId="0" borderId="24" xfId="8" applyNumberFormat="1" applyFont="1" applyBorder="1" applyAlignment="1">
      <alignment horizontal="center" vertical="center" wrapText="1"/>
    </xf>
    <xf numFmtId="9" fontId="4" fillId="0" borderId="28" xfId="8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164" fontId="0" fillId="0" borderId="17" xfId="0" applyNumberFormat="1" applyBorder="1"/>
    <xf numFmtId="164" fontId="0" fillId="0" borderId="18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15" xfId="0" applyNumberFormat="1" applyBorder="1"/>
    <xf numFmtId="164" fontId="0" fillId="0" borderId="14" xfId="0" applyNumberFormat="1" applyBorder="1"/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0" fillId="0" borderId="29" xfId="0" applyNumberFormat="1" applyBorder="1"/>
    <xf numFmtId="164" fontId="0" fillId="0" borderId="20" xfId="0" applyNumberFormat="1" applyBorder="1" applyAlignment="1">
      <alignment vertical="center"/>
    </xf>
    <xf numFmtId="164" fontId="0" fillId="0" borderId="30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29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31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right" vertical="center"/>
    </xf>
    <xf numFmtId="164" fontId="3" fillId="0" borderId="28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164" fontId="0" fillId="0" borderId="30" xfId="0" applyNumberFormat="1" applyBorder="1"/>
    <xf numFmtId="164" fontId="0" fillId="0" borderId="15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164" fontId="4" fillId="0" borderId="17" xfId="0" applyNumberFormat="1" applyFont="1" applyBorder="1"/>
    <xf numFmtId="164" fontId="4" fillId="0" borderId="18" xfId="0" applyNumberFormat="1" applyFont="1" applyBorder="1"/>
    <xf numFmtId="164" fontId="0" fillId="0" borderId="20" xfId="0" applyNumberFormat="1" applyBorder="1" applyAlignment="1">
      <alignment vertical="top"/>
    </xf>
    <xf numFmtId="164" fontId="0" fillId="0" borderId="21" xfId="0" applyNumberFormat="1" applyBorder="1" applyAlignment="1">
      <alignment vertical="top"/>
    </xf>
    <xf numFmtId="164" fontId="0" fillId="0" borderId="31" xfId="0" applyNumberFormat="1" applyBorder="1"/>
    <xf numFmtId="49" fontId="0" fillId="0" borderId="17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top"/>
    </xf>
    <xf numFmtId="164" fontId="0" fillId="0" borderId="21" xfId="0" applyNumberFormat="1" applyBorder="1" applyAlignment="1">
      <alignment horizontal="right" vertical="top"/>
    </xf>
    <xf numFmtId="172" fontId="0" fillId="0" borderId="15" xfId="0" applyNumberFormat="1" applyBorder="1" applyAlignment="1">
      <alignment horizontal="right" vertical="top"/>
    </xf>
    <xf numFmtId="172" fontId="0" fillId="0" borderId="14" xfId="0" applyNumberFormat="1" applyBorder="1" applyAlignment="1">
      <alignment horizontal="right" vertical="top"/>
    </xf>
    <xf numFmtId="164" fontId="3" fillId="0" borderId="5" xfId="0" applyNumberFormat="1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vertical="center"/>
    </xf>
    <xf numFmtId="164" fontId="4" fillId="0" borderId="17" xfId="0" applyNumberFormat="1" applyFont="1" applyBorder="1" applyAlignment="1">
      <alignment horizontal="right"/>
    </xf>
    <xf numFmtId="164" fontId="4" fillId="0" borderId="20" xfId="0" applyNumberFormat="1" applyFont="1" applyBorder="1"/>
    <xf numFmtId="164" fontId="4" fillId="0" borderId="21" xfId="0" applyNumberFormat="1" applyFont="1" applyBorder="1"/>
    <xf numFmtId="167" fontId="0" fillId="0" borderId="14" xfId="0" applyNumberFormat="1" applyBorder="1" applyAlignment="1">
      <alignment vertical="center"/>
    </xf>
    <xf numFmtId="164" fontId="3" fillId="0" borderId="28" xfId="0" applyNumberFormat="1" applyFont="1" applyBorder="1" applyAlignment="1">
      <alignment horizontal="right" vertical="center"/>
    </xf>
    <xf numFmtId="1" fontId="0" fillId="0" borderId="15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73" fontId="0" fillId="0" borderId="15" xfId="0" applyNumberFormat="1" applyBorder="1" applyAlignment="1">
      <alignment vertical="center"/>
    </xf>
    <xf numFmtId="167" fontId="0" fillId="0" borderId="31" xfId="0" applyNumberFormat="1" applyBorder="1" applyAlignment="1">
      <alignment vertical="center"/>
    </xf>
    <xf numFmtId="164" fontId="3" fillId="0" borderId="25" xfId="0" applyNumberFormat="1" applyFon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3" fillId="0" borderId="2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30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0" fillId="0" borderId="14" xfId="0" applyNumberForma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0" fontId="3" fillId="0" borderId="2" xfId="0" applyFont="1" applyBorder="1"/>
    <xf numFmtId="164" fontId="3" fillId="0" borderId="7" xfId="0" applyNumberFormat="1" applyFont="1" applyBorder="1" applyAlignment="1">
      <alignment vertical="top"/>
    </xf>
    <xf numFmtId="164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/>
    <xf numFmtId="165" fontId="3" fillId="0" borderId="5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9" fontId="3" fillId="0" borderId="7" xfId="0" applyNumberFormat="1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center" vertical="top"/>
    </xf>
    <xf numFmtId="164" fontId="3" fillId="0" borderId="15" xfId="0" applyNumberFormat="1" applyFont="1" applyBorder="1" applyAlignment="1">
      <alignment vertical="top"/>
    </xf>
    <xf numFmtId="164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/>
    <xf numFmtId="164" fontId="3" fillId="0" borderId="21" xfId="0" applyNumberFormat="1" applyFont="1" applyBorder="1"/>
    <xf numFmtId="169" fontId="3" fillId="0" borderId="5" xfId="0" applyNumberFormat="1" applyFont="1" applyBorder="1" applyAlignment="1">
      <alignment horizontal="left"/>
    </xf>
    <xf numFmtId="164" fontId="3" fillId="0" borderId="5" xfId="0" applyNumberFormat="1" applyFont="1" applyBorder="1" applyAlignment="1">
      <alignment horizontal="right"/>
    </xf>
    <xf numFmtId="167" fontId="3" fillId="0" borderId="2" xfId="0" applyNumberFormat="1" applyFont="1" applyBorder="1"/>
    <xf numFmtId="171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right"/>
    </xf>
    <xf numFmtId="164" fontId="3" fillId="0" borderId="18" xfId="0" applyNumberFormat="1" applyFont="1" applyBorder="1" applyAlignment="1">
      <alignment horizontal="right"/>
    </xf>
    <xf numFmtId="173" fontId="3" fillId="0" borderId="2" xfId="0" applyNumberFormat="1" applyFont="1" applyBorder="1" applyAlignment="1">
      <alignment horizontal="right"/>
    </xf>
    <xf numFmtId="171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73" fontId="3" fillId="0" borderId="5" xfId="0" applyNumberFormat="1" applyFont="1" applyBorder="1" applyAlignment="1">
      <alignment horizontal="right"/>
    </xf>
    <xf numFmtId="49" fontId="4" fillId="0" borderId="9" xfId="8" applyNumberFormat="1" applyFont="1" applyBorder="1" applyAlignment="1">
      <alignment horizontal="center"/>
    </xf>
    <xf numFmtId="166" fontId="3" fillId="0" borderId="12" xfId="0" applyNumberFormat="1" applyFont="1" applyBorder="1" applyAlignment="1">
      <alignment horizontal="left" vertical="center" indent="1"/>
    </xf>
    <xf numFmtId="169" fontId="0" fillId="0" borderId="22" xfId="0" applyNumberFormat="1" applyBorder="1" applyAlignment="1">
      <alignment horizontal="left" indent="1"/>
    </xf>
    <xf numFmtId="49" fontId="4" fillId="0" borderId="5" xfId="0" applyNumberFormat="1" applyFont="1" applyBorder="1" applyAlignment="1">
      <alignment horizontal="left" indent="1"/>
    </xf>
    <xf numFmtId="49" fontId="3" fillId="0" borderId="5" xfId="0" applyNumberFormat="1" applyFont="1" applyBorder="1" applyAlignment="1">
      <alignment horizontal="left" wrapText="1" indent="1"/>
    </xf>
    <xf numFmtId="49" fontId="3" fillId="0" borderId="5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wrapText="1" indent="2"/>
    </xf>
    <xf numFmtId="49" fontId="4" fillId="0" borderId="5" xfId="0" applyNumberFormat="1" applyFont="1" applyBorder="1" applyAlignment="1">
      <alignment horizontal="left" indent="2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7" xfId="0" applyNumberFormat="1" applyFon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4" fillId="0" borderId="28" xfId="0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left" vertical="center" indent="1"/>
    </xf>
    <xf numFmtId="165" fontId="0" fillId="0" borderId="22" xfId="0" applyNumberFormat="1" applyBorder="1" applyAlignment="1">
      <alignment horizontal="left" indent="1"/>
    </xf>
    <xf numFmtId="165" fontId="0" fillId="0" borderId="22" xfId="0" applyNumberFormat="1" applyBorder="1" applyAlignment="1">
      <alignment horizontal="left" vertical="center" indent="1"/>
    </xf>
    <xf numFmtId="165" fontId="0" fillId="0" borderId="11" xfId="0" applyNumberFormat="1" applyBorder="1" applyAlignment="1">
      <alignment horizontal="left" vertical="center" indent="1"/>
    </xf>
    <xf numFmtId="49" fontId="3" fillId="0" borderId="32" xfId="0" applyNumberFormat="1" applyFont="1" applyBorder="1" applyAlignment="1">
      <alignment horizontal="left" vertical="center" wrapText="1" indent="1"/>
    </xf>
    <xf numFmtId="164" fontId="3" fillId="0" borderId="33" xfId="0" applyNumberFormat="1" applyFont="1" applyBorder="1" applyAlignment="1">
      <alignment horizontal="right" vertical="center"/>
    </xf>
    <xf numFmtId="164" fontId="3" fillId="0" borderId="33" xfId="0" applyNumberFormat="1" applyFont="1" applyBorder="1" applyAlignment="1">
      <alignment vertical="center"/>
    </xf>
    <xf numFmtId="164" fontId="3" fillId="0" borderId="34" xfId="0" applyNumberFormat="1" applyFont="1" applyBorder="1" applyAlignment="1">
      <alignment vertical="center"/>
    </xf>
    <xf numFmtId="165" fontId="4" fillId="0" borderId="22" xfId="0" applyNumberFormat="1" applyFont="1" applyBorder="1" applyAlignment="1">
      <alignment horizontal="left" indent="1"/>
    </xf>
    <xf numFmtId="164" fontId="3" fillId="0" borderId="35" xfId="0" applyNumberFormat="1" applyFont="1" applyBorder="1" applyAlignment="1">
      <alignment vertical="center"/>
    </xf>
    <xf numFmtId="164" fontId="3" fillId="0" borderId="36" xfId="0" applyNumberFormat="1" applyFont="1" applyBorder="1" applyAlignment="1">
      <alignment vertical="center"/>
    </xf>
    <xf numFmtId="164" fontId="3" fillId="0" borderId="37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0" borderId="0" xfId="0" applyFont="1"/>
    <xf numFmtId="0" fontId="4" fillId="0" borderId="4" xfId="0" applyFont="1" applyBorder="1" applyAlignment="1">
      <alignment horizontal="center" vertical="center"/>
    </xf>
    <xf numFmtId="174" fontId="0" fillId="0" borderId="6" xfId="0" applyNumberFormat="1" applyBorder="1" applyAlignment="1">
      <alignment horizontal="righ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/>
    </xf>
    <xf numFmtId="174" fontId="0" fillId="0" borderId="9" xfId="0" applyNumberFormat="1" applyBorder="1" applyAlignment="1">
      <alignment horizontal="right" vertical="center"/>
    </xf>
    <xf numFmtId="171" fontId="4" fillId="0" borderId="22" xfId="0" applyNumberFormat="1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right" vertical="center"/>
    </xf>
    <xf numFmtId="174" fontId="0" fillId="0" borderId="20" xfId="0" applyNumberFormat="1" applyBorder="1" applyAlignment="1">
      <alignment horizontal="right" vertical="center"/>
    </xf>
    <xf numFmtId="174" fontId="0" fillId="0" borderId="15" xfId="0" applyNumberFormat="1" applyBorder="1" applyAlignment="1">
      <alignment horizontal="right" vertical="center"/>
    </xf>
    <xf numFmtId="174" fontId="0" fillId="0" borderId="30" xfId="0" applyNumberFormat="1" applyBorder="1" applyAlignment="1">
      <alignment horizontal="right" vertical="center"/>
    </xf>
    <xf numFmtId="174" fontId="0" fillId="0" borderId="31" xfId="0" applyNumberFormat="1" applyBorder="1" applyAlignment="1">
      <alignment horizontal="right" vertical="center"/>
    </xf>
    <xf numFmtId="165" fontId="4" fillId="0" borderId="22" xfId="0" applyNumberFormat="1" applyFont="1" applyBorder="1" applyAlignment="1">
      <alignment horizontal="left" vertical="center" indent="1"/>
    </xf>
    <xf numFmtId="167" fontId="3" fillId="0" borderId="24" xfId="0" applyNumberFormat="1" applyFont="1" applyBorder="1" applyAlignment="1">
      <alignment vertical="center"/>
    </xf>
    <xf numFmtId="167" fontId="0" fillId="0" borderId="17" xfId="0" applyNumberFormat="1" applyBorder="1" applyAlignment="1">
      <alignment vertical="center"/>
    </xf>
    <xf numFmtId="167" fontId="0" fillId="0" borderId="29" xfId="0" applyNumberFormat="1" applyBorder="1" applyAlignment="1">
      <alignment vertical="center"/>
    </xf>
    <xf numFmtId="167" fontId="0" fillId="0" borderId="18" xfId="0" applyNumberFormat="1" applyBorder="1" applyAlignment="1">
      <alignment vertical="center"/>
    </xf>
    <xf numFmtId="167" fontId="0" fillId="0" borderId="20" xfId="0" applyNumberFormat="1" applyBorder="1" applyAlignment="1">
      <alignment vertical="center"/>
    </xf>
    <xf numFmtId="167" fontId="0" fillId="0" borderId="30" xfId="0" applyNumberFormat="1" applyBorder="1" applyAlignment="1">
      <alignment vertical="center"/>
    </xf>
    <xf numFmtId="167" fontId="0" fillId="0" borderId="21" xfId="0" applyNumberFormat="1" applyBorder="1" applyAlignment="1">
      <alignment vertical="center"/>
    </xf>
    <xf numFmtId="167" fontId="3" fillId="0" borderId="28" xfId="0" applyNumberFormat="1" applyFont="1" applyBorder="1" applyAlignment="1">
      <alignment vertical="center"/>
    </xf>
    <xf numFmtId="167" fontId="3" fillId="0" borderId="27" xfId="0" applyNumberFormat="1" applyFont="1" applyBorder="1" applyAlignment="1">
      <alignment vertical="center"/>
    </xf>
    <xf numFmtId="164" fontId="4" fillId="0" borderId="15" xfId="8" applyNumberFormat="1" applyFont="1" applyBorder="1"/>
    <xf numFmtId="164" fontId="4" fillId="0" borderId="13" xfId="8" applyNumberFormat="1" applyFont="1" applyBorder="1"/>
    <xf numFmtId="164" fontId="4" fillId="0" borderId="9" xfId="8" applyNumberFormat="1" applyFont="1" applyBorder="1"/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74" fontId="3" fillId="0" borderId="24" xfId="0" applyNumberFormat="1" applyFont="1" applyBorder="1" applyAlignment="1">
      <alignment horizontal="right" vertical="center"/>
    </xf>
    <xf numFmtId="174" fontId="3" fillId="0" borderId="28" xfId="0" applyNumberFormat="1" applyFont="1" applyBorder="1" applyAlignment="1">
      <alignment horizontal="right" vertical="center"/>
    </xf>
    <xf numFmtId="174" fontId="3" fillId="0" borderId="10" xfId="0" applyNumberFormat="1" applyFont="1" applyBorder="1" applyAlignment="1">
      <alignment horizontal="right" vertical="center"/>
    </xf>
    <xf numFmtId="2" fontId="4" fillId="0" borderId="0" xfId="0" applyNumberFormat="1" applyFont="1" applyAlignment="1">
      <alignment horizontal="center"/>
    </xf>
    <xf numFmtId="164" fontId="3" fillId="0" borderId="6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top"/>
    </xf>
    <xf numFmtId="49" fontId="4" fillId="0" borderId="8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vertical="center" wrapText="1" indent="2"/>
    </xf>
    <xf numFmtId="49" fontId="4" fillId="0" borderId="7" xfId="0" applyNumberFormat="1" applyFont="1" applyBorder="1" applyAlignment="1">
      <alignment horizontal="left" vertical="center" wrapText="1" indent="2"/>
    </xf>
    <xf numFmtId="0" fontId="0" fillId="0" borderId="3" xfId="0" applyBorder="1"/>
    <xf numFmtId="170" fontId="0" fillId="0" borderId="0" xfId="0" applyNumberFormat="1" applyAlignment="1">
      <alignment horizontal="left"/>
    </xf>
    <xf numFmtId="49" fontId="4" fillId="0" borderId="22" xfId="0" applyNumberFormat="1" applyFont="1" applyBorder="1" applyAlignment="1">
      <alignment horizontal="left" vertical="center" wrapText="1" indent="2"/>
    </xf>
    <xf numFmtId="164" fontId="3" fillId="0" borderId="38" xfId="0" applyNumberFormat="1" applyFont="1" applyBorder="1" applyAlignment="1">
      <alignment vertical="center"/>
    </xf>
    <xf numFmtId="164" fontId="3" fillId="0" borderId="39" xfId="0" applyNumberFormat="1" applyFont="1" applyBorder="1" applyAlignment="1">
      <alignment vertical="center"/>
    </xf>
    <xf numFmtId="164" fontId="3" fillId="0" borderId="40" xfId="0" applyNumberFormat="1" applyFont="1" applyBorder="1" applyAlignment="1">
      <alignment vertical="center"/>
    </xf>
    <xf numFmtId="49" fontId="4" fillId="0" borderId="41" xfId="0" applyNumberFormat="1" applyFont="1" applyBorder="1" applyAlignment="1">
      <alignment horizontal="left" vertical="center" wrapText="1" indent="2"/>
    </xf>
    <xf numFmtId="164" fontId="4" fillId="0" borderId="42" xfId="0" applyNumberFormat="1" applyFont="1" applyBorder="1" applyAlignment="1">
      <alignment vertical="center"/>
    </xf>
    <xf numFmtId="164" fontId="4" fillId="0" borderId="43" xfId="0" applyNumberFormat="1" applyFont="1" applyBorder="1" applyAlignment="1">
      <alignment vertical="center"/>
    </xf>
    <xf numFmtId="164" fontId="4" fillId="0" borderId="44" xfId="0" applyNumberFormat="1" applyFont="1" applyBorder="1" applyAlignment="1">
      <alignment vertical="center"/>
    </xf>
    <xf numFmtId="0" fontId="19" fillId="0" borderId="7" xfId="0" applyFont="1" applyBorder="1" applyAlignment="1">
      <alignment horizontal="left" vertical="center" indent="1"/>
    </xf>
    <xf numFmtId="165" fontId="4" fillId="0" borderId="11" xfId="0" applyNumberFormat="1" applyFont="1" applyBorder="1" applyAlignment="1">
      <alignment horizontal="left" vertical="center" indent="1"/>
    </xf>
    <xf numFmtId="49" fontId="4" fillId="0" borderId="0" xfId="0" applyNumberFormat="1" applyFont="1" applyAlignment="1">
      <alignment horizontal="left" vertical="center"/>
    </xf>
    <xf numFmtId="164" fontId="0" fillId="0" borderId="45" xfId="0" applyNumberFormat="1" applyBorder="1" applyAlignment="1">
      <alignment vertical="center"/>
    </xf>
    <xf numFmtId="164" fontId="0" fillId="0" borderId="46" xfId="0" applyNumberFormat="1" applyBorder="1" applyAlignment="1">
      <alignment vertical="center"/>
    </xf>
    <xf numFmtId="164" fontId="0" fillId="0" borderId="44" xfId="0" applyNumberFormat="1" applyBorder="1" applyAlignment="1">
      <alignment vertical="center"/>
    </xf>
    <xf numFmtId="165" fontId="0" fillId="0" borderId="41" xfId="0" applyNumberFormat="1" applyBorder="1" applyAlignment="1">
      <alignment horizontal="left" vertical="center" indent="1"/>
    </xf>
    <xf numFmtId="0" fontId="19" fillId="0" borderId="47" xfId="0" applyFont="1" applyBorder="1" applyAlignment="1">
      <alignment horizontal="left" vertical="center" indent="1"/>
    </xf>
    <xf numFmtId="164" fontId="3" fillId="0" borderId="47" xfId="0" applyNumberFormat="1" applyFont="1" applyBorder="1" applyAlignment="1">
      <alignment vertical="center"/>
    </xf>
    <xf numFmtId="164" fontId="3" fillId="0" borderId="48" xfId="0" applyNumberFormat="1" applyFont="1" applyBorder="1" applyAlignment="1">
      <alignment vertical="center"/>
    </xf>
    <xf numFmtId="164" fontId="3" fillId="0" borderId="49" xfId="0" applyNumberFormat="1" applyFont="1" applyBorder="1" applyAlignment="1">
      <alignment vertical="center"/>
    </xf>
    <xf numFmtId="165" fontId="4" fillId="0" borderId="5" xfId="0" applyNumberFormat="1" applyFont="1" applyBorder="1" applyAlignment="1">
      <alignment horizontal="left" vertical="center" wrapText="1"/>
    </xf>
    <xf numFmtId="165" fontId="0" fillId="0" borderId="22" xfId="0" applyNumberFormat="1" applyBorder="1" applyAlignment="1">
      <alignment horizontal="left"/>
    </xf>
    <xf numFmtId="165" fontId="0" fillId="0" borderId="22" xfId="0" applyNumberFormat="1" applyBorder="1" applyAlignment="1">
      <alignment horizontal="left" vertical="center"/>
    </xf>
    <xf numFmtId="164" fontId="3" fillId="0" borderId="21" xfId="0" applyNumberFormat="1" applyFont="1" applyBorder="1" applyAlignment="1">
      <alignment vertical="center"/>
    </xf>
    <xf numFmtId="169" fontId="3" fillId="0" borderId="5" xfId="0" applyNumberFormat="1" applyFont="1" applyBorder="1" applyAlignment="1">
      <alignment horizontal="left" vertical="top"/>
    </xf>
    <xf numFmtId="164" fontId="3" fillId="0" borderId="5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vertical="top"/>
    </xf>
    <xf numFmtId="164" fontId="3" fillId="0" borderId="20" xfId="0" applyNumberFormat="1" applyFont="1" applyBorder="1" applyAlignment="1">
      <alignment vertical="top"/>
    </xf>
    <xf numFmtId="164" fontId="3" fillId="0" borderId="21" xfId="0" applyNumberFormat="1" applyFont="1" applyBorder="1" applyAlignment="1">
      <alignment vertical="top"/>
    </xf>
    <xf numFmtId="169" fontId="4" fillId="0" borderId="50" xfId="0" applyNumberFormat="1" applyFont="1" applyBorder="1" applyAlignment="1">
      <alignment horizontal="left" vertical="top"/>
    </xf>
    <xf numFmtId="164" fontId="0" fillId="0" borderId="50" xfId="0" applyNumberFormat="1" applyBorder="1" applyAlignment="1">
      <alignment horizontal="center" vertical="top"/>
    </xf>
    <xf numFmtId="164" fontId="0" fillId="0" borderId="50" xfId="0" applyNumberFormat="1" applyBorder="1" applyAlignment="1">
      <alignment vertical="top"/>
    </xf>
    <xf numFmtId="164" fontId="0" fillId="0" borderId="51" xfId="0" applyNumberFormat="1" applyBorder="1" applyAlignment="1">
      <alignment vertical="top"/>
    </xf>
    <xf numFmtId="164" fontId="0" fillId="0" borderId="52" xfId="0" applyNumberFormat="1" applyBorder="1" applyAlignment="1">
      <alignment vertical="top"/>
    </xf>
    <xf numFmtId="167" fontId="0" fillId="0" borderId="3" xfId="0" applyNumberFormat="1" applyBorder="1" applyAlignment="1">
      <alignment vertical="center"/>
    </xf>
    <xf numFmtId="164" fontId="4" fillId="0" borderId="0" xfId="0" applyNumberFormat="1" applyFont="1"/>
    <xf numFmtId="164" fontId="0" fillId="0" borderId="0" xfId="0" applyNumberFormat="1" applyAlignment="1">
      <alignment vertical="center"/>
    </xf>
    <xf numFmtId="166" fontId="3" fillId="0" borderId="22" xfId="0" applyNumberFormat="1" applyFont="1" applyBorder="1" applyAlignment="1">
      <alignment horizontal="left" indent="1"/>
    </xf>
    <xf numFmtId="166" fontId="3" fillId="0" borderId="22" xfId="0" applyNumberFormat="1" applyFont="1" applyBorder="1" applyAlignment="1">
      <alignment horizontal="left" wrapText="1" indent="1"/>
    </xf>
    <xf numFmtId="165" fontId="4" fillId="0" borderId="22" xfId="0" applyNumberFormat="1" applyFont="1" applyBorder="1" applyAlignment="1">
      <alignment horizontal="left"/>
    </xf>
    <xf numFmtId="165" fontId="4" fillId="0" borderId="1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indent="1"/>
    </xf>
    <xf numFmtId="0" fontId="4" fillId="0" borderId="5" xfId="0" applyFont="1" applyBorder="1" applyAlignment="1">
      <alignment horizontal="left" indent="1"/>
    </xf>
    <xf numFmtId="0" fontId="4" fillId="0" borderId="5" xfId="0" applyFont="1" applyBorder="1" applyAlignment="1">
      <alignment horizontal="left" indent="2"/>
    </xf>
    <xf numFmtId="0" fontId="3" fillId="0" borderId="32" xfId="0" applyFont="1" applyBorder="1" applyAlignment="1">
      <alignment horizontal="left" vertical="center" indent="1"/>
    </xf>
    <xf numFmtId="49" fontId="4" fillId="0" borderId="22" xfId="0" applyNumberFormat="1" applyFont="1" applyBorder="1" applyAlignment="1">
      <alignment horizontal="left" vertical="center" wrapText="1" indent="1"/>
    </xf>
    <xf numFmtId="164" fontId="4" fillId="0" borderId="6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horizontal="left" vertical="center" wrapText="1" indent="1"/>
    </xf>
    <xf numFmtId="164" fontId="4" fillId="0" borderId="7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vertical="center"/>
    </xf>
    <xf numFmtId="0" fontId="3" fillId="0" borderId="32" xfId="0" applyFont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4" fillId="0" borderId="22" xfId="8" applyNumberFormat="1" applyFont="1" applyBorder="1" applyAlignment="1">
      <alignment horizontal="center"/>
    </xf>
    <xf numFmtId="49" fontId="4" fillId="0" borderId="6" xfId="8" applyNumberFormat="1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4" fillId="0" borderId="23" xfId="8" applyFont="1" applyBorder="1" applyAlignment="1">
      <alignment horizontal="center" vertical="center" wrapText="1"/>
    </xf>
    <xf numFmtId="0" fontId="4" fillId="0" borderId="4" xfId="8" applyFont="1" applyBorder="1" applyAlignment="1">
      <alignment horizontal="center" vertical="center" wrapText="1"/>
    </xf>
    <xf numFmtId="0" fontId="4" fillId="0" borderId="11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0" fontId="4" fillId="0" borderId="12" xfId="9" applyFont="1" applyBorder="1" applyAlignment="1">
      <alignment horizontal="center" vertical="center"/>
    </xf>
    <xf numFmtId="0" fontId="4" fillId="0" borderId="26" xfId="9" applyFont="1" applyBorder="1" applyAlignment="1">
      <alignment horizontal="center" vertical="center"/>
    </xf>
    <xf numFmtId="0" fontId="4" fillId="0" borderId="10" xfId="9" applyFont="1" applyBorder="1" applyAlignment="1">
      <alignment horizontal="center" vertical="center"/>
    </xf>
    <xf numFmtId="166" fontId="3" fillId="0" borderId="12" xfId="8" applyNumberFormat="1" applyFont="1" applyBorder="1" applyAlignment="1">
      <alignment horizontal="center" vertical="center"/>
    </xf>
    <xf numFmtId="166" fontId="3" fillId="0" borderId="10" xfId="8" applyNumberFormat="1" applyFont="1" applyBorder="1" applyAlignment="1">
      <alignment horizontal="center" vertical="center"/>
    </xf>
    <xf numFmtId="0" fontId="12" fillId="0" borderId="0" xfId="9" applyFont="1" applyAlignment="1">
      <alignment horizontal="center"/>
    </xf>
    <xf numFmtId="49" fontId="4" fillId="0" borderId="23" xfId="8" applyNumberFormat="1" applyFont="1" applyBorder="1" applyAlignment="1">
      <alignment horizontal="center"/>
    </xf>
    <xf numFmtId="49" fontId="4" fillId="0" borderId="4" xfId="8" applyNumberFormat="1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0" fillId="0" borderId="12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2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0" fontId="4" fillId="0" borderId="3" xfId="9" applyFont="1" applyBorder="1" applyAlignment="1">
      <alignment horizontal="left" wrapText="1"/>
    </xf>
    <xf numFmtId="0" fontId="4" fillId="0" borderId="2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0" fillId="0" borderId="2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1">
    <cellStyle name="Euro" xfId="1" xr:uid="{00000000-0005-0000-0000-000000000000}"/>
    <cellStyle name="Standard" xfId="0" builtinId="0"/>
    <cellStyle name="Standard 2" xfId="2" xr:uid="{00000000-0005-0000-0000-000002000000}"/>
    <cellStyle name="Standard 2 2" xfId="3" xr:uid="{00000000-0005-0000-0000-000003000000}"/>
    <cellStyle name="Standard 3" xfId="4" xr:uid="{00000000-0005-0000-0000-000004000000}"/>
    <cellStyle name="Standard 3 2" xfId="10" xr:uid="{00000000-0005-0000-0000-000005000000}"/>
    <cellStyle name="Standard 4" xfId="5" xr:uid="{00000000-0005-0000-0000-000006000000}"/>
    <cellStyle name="Standard 4 2" xfId="6" xr:uid="{00000000-0005-0000-0000-000007000000}"/>
    <cellStyle name="Standard 5" xfId="7" xr:uid="{00000000-0005-0000-0000-000008000000}"/>
    <cellStyle name="Standard_KV35_1" xfId="8" xr:uid="{00000000-0005-0000-0000-000009000000}"/>
    <cellStyle name="Standard_Monats-Statistik-KV" xfId="9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56"/>
  <sheetViews>
    <sheetView showGridLines="0" tabSelected="1" zoomScaleNormal="100" workbookViewId="0">
      <selection activeCell="G4" sqref="G4"/>
    </sheetView>
  </sheetViews>
  <sheetFormatPr baseColWidth="10" defaultColWidth="11.44140625" defaultRowHeight="13.2" x14ac:dyDescent="0.25"/>
  <cols>
    <col min="1" max="1" width="14.5546875" style="1" customWidth="1"/>
    <col min="2" max="7" width="20.109375" style="1" customWidth="1"/>
    <col min="8" max="8" width="5.77734375" style="1" customWidth="1"/>
    <col min="9" max="16384" width="11.44140625" style="1"/>
  </cols>
  <sheetData>
    <row r="1" spans="1:7" ht="31.5" customHeight="1" x14ac:dyDescent="0.25">
      <c r="A1" s="360" t="s">
        <v>152</v>
      </c>
      <c r="B1" s="361"/>
      <c r="C1" s="361"/>
      <c r="D1" s="361"/>
      <c r="E1" s="361"/>
      <c r="F1" s="361"/>
      <c r="G1" s="361"/>
    </row>
    <row r="2" spans="1:7" ht="9.75" customHeight="1" x14ac:dyDescent="0.25">
      <c r="A2" s="109"/>
      <c r="B2" s="109"/>
      <c r="C2" s="109"/>
      <c r="D2" s="109"/>
      <c r="E2" s="109"/>
      <c r="F2" s="109"/>
      <c r="G2" s="109"/>
    </row>
    <row r="3" spans="1:7" ht="12" customHeight="1" x14ac:dyDescent="0.25">
      <c r="A3" s="361" t="s">
        <v>352</v>
      </c>
      <c r="B3" s="361"/>
      <c r="C3" s="361"/>
      <c r="D3" s="361"/>
      <c r="E3" s="361"/>
      <c r="F3" s="361"/>
      <c r="G3" s="361"/>
    </row>
    <row r="4" spans="1:7" ht="13.5" customHeight="1" x14ac:dyDescent="0.25">
      <c r="G4" s="111" t="s">
        <v>4</v>
      </c>
    </row>
    <row r="5" spans="1:7" ht="15" customHeight="1" x14ac:dyDescent="0.25">
      <c r="A5" s="359" t="s">
        <v>0</v>
      </c>
      <c r="B5" s="362" t="s">
        <v>199</v>
      </c>
      <c r="C5" s="357" t="s">
        <v>5</v>
      </c>
      <c r="D5" s="363" t="s">
        <v>6</v>
      </c>
      <c r="E5" s="364"/>
      <c r="F5" s="357" t="s">
        <v>9</v>
      </c>
      <c r="G5" s="357" t="s">
        <v>10</v>
      </c>
    </row>
    <row r="6" spans="1:7" ht="18" customHeight="1" x14ac:dyDescent="0.25">
      <c r="A6" s="359"/>
      <c r="B6" s="358"/>
      <c r="C6" s="358"/>
      <c r="D6" s="137" t="s">
        <v>7</v>
      </c>
      <c r="E6" s="138" t="s">
        <v>8</v>
      </c>
      <c r="F6" s="358"/>
      <c r="G6" s="358"/>
    </row>
    <row r="7" spans="1:7" customFormat="1" ht="27" customHeight="1" x14ac:dyDescent="0.25">
      <c r="A7" s="3">
        <v>2005</v>
      </c>
      <c r="B7" s="4">
        <v>6094857</v>
      </c>
      <c r="C7" s="13">
        <v>3288720</v>
      </c>
      <c r="D7" s="131">
        <v>2800270</v>
      </c>
      <c r="E7" s="132">
        <v>488450</v>
      </c>
      <c r="F7" s="13">
        <v>5772407</v>
      </c>
      <c r="G7" s="5">
        <v>2647074</v>
      </c>
    </row>
    <row r="8" spans="1:7" customFormat="1" ht="18.75" customHeight="1" x14ac:dyDescent="0.25">
      <c r="A8" s="6">
        <f>A7+1</f>
        <v>2006</v>
      </c>
      <c r="B8" s="7">
        <v>6165781</v>
      </c>
      <c r="C8" s="14">
        <v>3352321</v>
      </c>
      <c r="D8" s="133">
        <v>2859905</v>
      </c>
      <c r="E8" s="134">
        <v>492416</v>
      </c>
      <c r="F8" s="14">
        <v>5815182</v>
      </c>
      <c r="G8" s="8">
        <v>2707795</v>
      </c>
    </row>
    <row r="9" spans="1:7" customFormat="1" ht="18.75" customHeight="1" x14ac:dyDescent="0.25">
      <c r="A9" s="6">
        <f t="shared" ref="A9:A26" si="0">A8+1</f>
        <v>2007</v>
      </c>
      <c r="B9" s="7">
        <v>6231384</v>
      </c>
      <c r="C9" s="14">
        <v>3431308</v>
      </c>
      <c r="D9" s="133">
        <v>2935998</v>
      </c>
      <c r="E9" s="134">
        <v>495310</v>
      </c>
      <c r="F9" s="14">
        <v>5917896</v>
      </c>
      <c r="G9" s="8">
        <v>2779594</v>
      </c>
    </row>
    <row r="10" spans="1:7" customFormat="1" ht="18.75" customHeight="1" x14ac:dyDescent="0.25">
      <c r="A10" s="6">
        <f t="shared" si="0"/>
        <v>2008</v>
      </c>
      <c r="B10" s="7">
        <v>6330390</v>
      </c>
      <c r="C10" s="14">
        <v>3527212</v>
      </c>
      <c r="D10" s="133">
        <v>3022085</v>
      </c>
      <c r="E10" s="134">
        <v>505127</v>
      </c>
      <c r="F10" s="14">
        <v>5981709</v>
      </c>
      <c r="G10" s="8">
        <v>2852086</v>
      </c>
    </row>
    <row r="11" spans="1:7" customFormat="1" ht="18.75" customHeight="1" x14ac:dyDescent="0.25">
      <c r="A11" s="6">
        <f t="shared" si="0"/>
        <v>2009</v>
      </c>
      <c r="B11" s="7">
        <v>6378354</v>
      </c>
      <c r="C11" s="14">
        <v>3497069</v>
      </c>
      <c r="D11" s="133">
        <v>2982956</v>
      </c>
      <c r="E11" s="134">
        <v>514113</v>
      </c>
      <c r="F11" s="14">
        <v>5938138</v>
      </c>
      <c r="G11" s="8">
        <v>2829900</v>
      </c>
    </row>
    <row r="12" spans="1:7" customFormat="1" ht="27" customHeight="1" x14ac:dyDescent="0.25">
      <c r="A12" s="6">
        <f t="shared" si="0"/>
        <v>2010</v>
      </c>
      <c r="B12" s="7">
        <v>6447172</v>
      </c>
      <c r="C12" s="14">
        <v>3540529</v>
      </c>
      <c r="D12" s="133">
        <v>3019221</v>
      </c>
      <c r="E12" s="134">
        <v>521308</v>
      </c>
      <c r="F12" s="14">
        <v>6057701</v>
      </c>
      <c r="G12" s="8">
        <v>2869034</v>
      </c>
    </row>
    <row r="13" spans="1:7" customFormat="1" ht="18.75" customHeight="1" x14ac:dyDescent="0.25">
      <c r="A13" s="6">
        <f t="shared" si="0"/>
        <v>2011</v>
      </c>
      <c r="B13" s="7">
        <v>6543564</v>
      </c>
      <c r="C13" s="14">
        <v>3607920</v>
      </c>
      <c r="D13" s="133">
        <v>3078526</v>
      </c>
      <c r="E13" s="134">
        <v>529394</v>
      </c>
      <c r="F13" s="14">
        <v>6122236</v>
      </c>
      <c r="G13" s="8">
        <v>2922534</v>
      </c>
    </row>
    <row r="14" spans="1:7" customFormat="1" ht="18.75" customHeight="1" x14ac:dyDescent="0.25">
      <c r="A14" s="6">
        <f t="shared" si="0"/>
        <v>2012</v>
      </c>
      <c r="B14" s="7">
        <v>6620491</v>
      </c>
      <c r="C14" s="14">
        <v>3673673</v>
      </c>
      <c r="D14" s="133">
        <v>3137529</v>
      </c>
      <c r="E14" s="134">
        <v>536144</v>
      </c>
      <c r="F14" s="14">
        <v>6170999</v>
      </c>
      <c r="G14" s="8">
        <v>2990524</v>
      </c>
    </row>
    <row r="15" spans="1:7" customFormat="1" ht="18.75" customHeight="1" x14ac:dyDescent="0.25">
      <c r="A15" s="6">
        <f t="shared" si="0"/>
        <v>2013</v>
      </c>
      <c r="B15" s="7">
        <v>6715327</v>
      </c>
      <c r="C15" s="14">
        <v>3715733</v>
      </c>
      <c r="D15" s="133">
        <v>3166706</v>
      </c>
      <c r="E15" s="134">
        <v>549027</v>
      </c>
      <c r="F15" s="14">
        <v>6195225</v>
      </c>
      <c r="G15" s="8">
        <v>3030494</v>
      </c>
    </row>
    <row r="16" spans="1:7" customFormat="1" ht="18.75" customHeight="1" x14ac:dyDescent="0.25">
      <c r="A16" s="6">
        <f t="shared" si="0"/>
        <v>2014</v>
      </c>
      <c r="B16" s="7">
        <v>6793204</v>
      </c>
      <c r="C16" s="14">
        <v>3758306</v>
      </c>
      <c r="D16" s="133">
        <v>3201590</v>
      </c>
      <c r="E16" s="134">
        <v>556716</v>
      </c>
      <c r="F16" s="14">
        <v>6220226</v>
      </c>
      <c r="G16" s="8">
        <v>3082490</v>
      </c>
    </row>
    <row r="17" spans="1:7" customFormat="1" ht="27" customHeight="1" x14ac:dyDescent="0.25">
      <c r="A17" s="6">
        <f t="shared" si="0"/>
        <v>2015</v>
      </c>
      <c r="B17" s="7">
        <v>6891364</v>
      </c>
      <c r="C17" s="14">
        <v>3807725</v>
      </c>
      <c r="D17" s="133">
        <v>3241363</v>
      </c>
      <c r="E17" s="134">
        <v>566362</v>
      </c>
      <c r="F17" s="14">
        <v>6264402</v>
      </c>
      <c r="G17" s="8">
        <v>3134986</v>
      </c>
    </row>
    <row r="18" spans="1:7" customFormat="1" ht="18.75" customHeight="1" x14ac:dyDescent="0.25">
      <c r="A18" s="6">
        <f t="shared" si="0"/>
        <v>2016</v>
      </c>
      <c r="B18" s="7">
        <v>7013473</v>
      </c>
      <c r="C18" s="14">
        <v>3874423</v>
      </c>
      <c r="D18" s="133">
        <v>3298907</v>
      </c>
      <c r="E18" s="134">
        <v>575516</v>
      </c>
      <c r="F18" s="14">
        <v>6337382</v>
      </c>
      <c r="G18" s="8">
        <v>3223011</v>
      </c>
    </row>
    <row r="19" spans="1:7" customFormat="1" ht="18.75" customHeight="1" x14ac:dyDescent="0.25">
      <c r="A19" s="6">
        <f t="shared" si="0"/>
        <v>2017</v>
      </c>
      <c r="B19" s="7">
        <v>7075229</v>
      </c>
      <c r="C19" s="14">
        <v>3959005</v>
      </c>
      <c r="D19" s="133">
        <v>3376065</v>
      </c>
      <c r="E19" s="134">
        <v>582940</v>
      </c>
      <c r="F19" s="14">
        <v>6426127</v>
      </c>
      <c r="G19" s="8">
        <v>3329437.5000000005</v>
      </c>
    </row>
    <row r="20" spans="1:7" customFormat="1" ht="18.75" customHeight="1" x14ac:dyDescent="0.25">
      <c r="A20" s="6">
        <f t="shared" si="0"/>
        <v>2018</v>
      </c>
      <c r="B20" s="7">
        <v>7133305</v>
      </c>
      <c r="C20" s="14">
        <v>4060323</v>
      </c>
      <c r="D20" s="133">
        <v>3471146</v>
      </c>
      <c r="E20" s="134">
        <v>589177</v>
      </c>
      <c r="F20" s="14">
        <v>6511418</v>
      </c>
      <c r="G20" s="8">
        <v>3442053</v>
      </c>
    </row>
    <row r="21" spans="1:7" customFormat="1" ht="18.75" customHeight="1" x14ac:dyDescent="0.25">
      <c r="A21" s="6">
        <f t="shared" si="0"/>
        <v>2019</v>
      </c>
      <c r="B21" s="7">
        <v>7194877</v>
      </c>
      <c r="C21" s="14">
        <v>4134231</v>
      </c>
      <c r="D21" s="133">
        <v>3539334</v>
      </c>
      <c r="E21" s="134">
        <v>594897</v>
      </c>
      <c r="F21" s="14">
        <v>6572456</v>
      </c>
      <c r="G21" s="8">
        <v>3510419</v>
      </c>
    </row>
    <row r="22" spans="1:7" customFormat="1" ht="27" customHeight="1" x14ac:dyDescent="0.25">
      <c r="A22" s="6">
        <f t="shared" si="0"/>
        <v>2020</v>
      </c>
      <c r="B22" s="7">
        <v>7224261</v>
      </c>
      <c r="C22" s="14">
        <v>4066699</v>
      </c>
      <c r="D22" s="133">
        <v>3471518</v>
      </c>
      <c r="E22" s="134">
        <v>595181</v>
      </c>
      <c r="F22" s="14">
        <v>6515064</v>
      </c>
      <c r="G22" s="8">
        <v>3445979</v>
      </c>
    </row>
    <row r="23" spans="1:7" customFormat="1" ht="18.75" customHeight="1" x14ac:dyDescent="0.25">
      <c r="A23" s="6">
        <f t="shared" si="0"/>
        <v>2021</v>
      </c>
      <c r="B23" s="7">
        <v>7288734</v>
      </c>
      <c r="C23" s="14">
        <v>4180645</v>
      </c>
      <c r="D23" s="133">
        <v>3572305</v>
      </c>
      <c r="E23" s="134">
        <v>608340</v>
      </c>
      <c r="F23" s="14">
        <v>6620136</v>
      </c>
      <c r="G23" s="8">
        <v>3550226</v>
      </c>
    </row>
    <row r="24" spans="1:7" customFormat="1" ht="18.75" customHeight="1" x14ac:dyDescent="0.25">
      <c r="A24" s="6">
        <f t="shared" si="0"/>
        <v>2022</v>
      </c>
      <c r="B24" s="7">
        <v>7425888</v>
      </c>
      <c r="C24" s="14">
        <v>4312264</v>
      </c>
      <c r="D24" s="133">
        <v>3693682</v>
      </c>
      <c r="E24" s="134">
        <v>618582</v>
      </c>
      <c r="F24" s="14">
        <v>6739667</v>
      </c>
      <c r="G24" s="8">
        <v>3667228</v>
      </c>
    </row>
    <row r="25" spans="1:7" customFormat="1" ht="18.75" customHeight="1" x14ac:dyDescent="0.25">
      <c r="A25" s="6">
        <f t="shared" si="0"/>
        <v>2023</v>
      </c>
      <c r="B25" s="7">
        <v>7533353</v>
      </c>
      <c r="C25" s="14">
        <v>4373537</v>
      </c>
      <c r="D25" s="133">
        <v>3747231</v>
      </c>
      <c r="E25" s="134">
        <v>626306</v>
      </c>
      <c r="F25" s="14">
        <v>6808905.6606540298</v>
      </c>
      <c r="G25" s="8">
        <v>3715417</v>
      </c>
    </row>
    <row r="26" spans="1:7" customFormat="1" ht="18.75" customHeight="1" x14ac:dyDescent="0.25">
      <c r="A26" s="6">
        <f t="shared" si="0"/>
        <v>2024</v>
      </c>
      <c r="B26" s="7">
        <v>7593693</v>
      </c>
      <c r="C26" s="14">
        <v>4397884</v>
      </c>
      <c r="D26" s="133">
        <v>3765130</v>
      </c>
      <c r="E26" s="134">
        <v>632754</v>
      </c>
      <c r="F26" s="14">
        <v>6831119</v>
      </c>
      <c r="G26" s="8">
        <v>3725564</v>
      </c>
    </row>
    <row r="27" spans="1:7" customFormat="1" ht="8.25" customHeight="1" x14ac:dyDescent="0.25">
      <c r="A27" s="9"/>
      <c r="B27" s="10"/>
      <c r="C27" s="15"/>
      <c r="D27" s="135"/>
      <c r="E27" s="136"/>
      <c r="F27" s="15"/>
      <c r="G27" s="11"/>
    </row>
    <row r="28" spans="1:7" customFormat="1" ht="15.75" customHeight="1" x14ac:dyDescent="0.25">
      <c r="A28" s="44" t="s">
        <v>202</v>
      </c>
    </row>
    <row r="29" spans="1:7" ht="15.75" customHeight="1" x14ac:dyDescent="0.25"/>
    <row r="30" spans="1:7" ht="15.75" customHeight="1" x14ac:dyDescent="0.25"/>
    <row r="31" spans="1:7" ht="15.75" customHeight="1" x14ac:dyDescent="0.25"/>
    <row r="32" spans="1: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</sheetData>
  <mergeCells count="8">
    <mergeCell ref="F5:F6"/>
    <mergeCell ref="G5:G6"/>
    <mergeCell ref="A5:A6"/>
    <mergeCell ref="A1:G1"/>
    <mergeCell ref="A3:G3"/>
    <mergeCell ref="B5:B6"/>
    <mergeCell ref="C5:C6"/>
    <mergeCell ref="D5:E5"/>
  </mergeCells>
  <phoneticPr fontId="0" type="noConversion"/>
  <printOptions horizontalCentered="1"/>
  <pageMargins left="0.39370078740157483" right="0.39370078740157483" top="0.51181102362204722" bottom="0.51181102362204722" header="0.27559055118110237" footer="0.4330708661417322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J38"/>
  <sheetViews>
    <sheetView showGridLines="0" zoomScaleNormal="100" workbookViewId="0">
      <selection activeCell="H4" sqref="H4"/>
    </sheetView>
  </sheetViews>
  <sheetFormatPr baseColWidth="10" defaultRowHeight="13.2" x14ac:dyDescent="0.25"/>
  <cols>
    <col min="1" max="2" width="8.44140625" customWidth="1"/>
    <col min="3" max="3" width="15.44140625" customWidth="1"/>
    <col min="4" max="5" width="13.88671875" customWidth="1"/>
    <col min="6" max="7" width="10.44140625" customWidth="1"/>
    <col min="8" max="8" width="13" bestFit="1" customWidth="1"/>
  </cols>
  <sheetData>
    <row r="1" spans="1:10" s="1" customFormat="1" ht="33.75" customHeight="1" x14ac:dyDescent="0.25">
      <c r="A1" s="360" t="s">
        <v>357</v>
      </c>
      <c r="B1" s="360"/>
      <c r="C1" s="360"/>
      <c r="D1" s="360"/>
      <c r="E1" s="360"/>
      <c r="F1" s="360"/>
      <c r="G1" s="360"/>
      <c r="H1" s="360"/>
      <c r="I1" s="52"/>
      <c r="J1" s="52"/>
    </row>
    <row r="2" spans="1:10" s="1" customFormat="1" ht="3" customHeight="1" x14ac:dyDescent="0.25">
      <c r="A2" s="109"/>
      <c r="B2" s="109"/>
      <c r="C2" s="109"/>
      <c r="D2" s="109"/>
      <c r="E2" s="109"/>
      <c r="F2" s="109"/>
      <c r="G2" s="109"/>
      <c r="H2" s="109"/>
    </row>
    <row r="3" spans="1:10" s="1" customFormat="1" ht="18.75" customHeight="1" x14ac:dyDescent="0.25">
      <c r="A3" s="361" t="s">
        <v>194</v>
      </c>
      <c r="B3" s="361"/>
      <c r="C3" s="361"/>
      <c r="D3" s="361"/>
      <c r="E3" s="361"/>
      <c r="F3" s="361"/>
      <c r="G3" s="361"/>
      <c r="H3" s="361"/>
      <c r="I3" s="52"/>
      <c r="J3" s="52"/>
    </row>
    <row r="4" spans="1:10" ht="25.5" customHeight="1" x14ac:dyDescent="0.25">
      <c r="A4" s="56"/>
      <c r="B4" s="56"/>
      <c r="C4" s="56"/>
      <c r="D4" s="56"/>
      <c r="E4" s="56"/>
      <c r="F4" s="56"/>
      <c r="G4" s="56"/>
      <c r="H4" s="111" t="s">
        <v>292</v>
      </c>
    </row>
    <row r="5" spans="1:10" ht="46.5" customHeight="1" x14ac:dyDescent="0.25">
      <c r="A5" s="403" t="s">
        <v>0</v>
      </c>
      <c r="B5" s="362" t="s">
        <v>36</v>
      </c>
      <c r="C5" s="357" t="s">
        <v>58</v>
      </c>
      <c r="D5" s="404" t="s">
        <v>59</v>
      </c>
      <c r="E5" s="414"/>
      <c r="F5" s="376" t="s">
        <v>60</v>
      </c>
      <c r="G5" s="366"/>
      <c r="H5" s="357" t="s">
        <v>61</v>
      </c>
    </row>
    <row r="6" spans="1:10" ht="18.75" customHeight="1" x14ac:dyDescent="0.25">
      <c r="A6" s="375"/>
      <c r="B6" s="413"/>
      <c r="C6" s="413"/>
      <c r="D6" s="168" t="s">
        <v>185</v>
      </c>
      <c r="E6" s="169" t="s">
        <v>186</v>
      </c>
      <c r="F6" s="168" t="s">
        <v>185</v>
      </c>
      <c r="G6" s="169" t="s">
        <v>186</v>
      </c>
      <c r="H6" s="413"/>
    </row>
    <row r="7" spans="1:10" s="24" customFormat="1" ht="23.25" customHeight="1" x14ac:dyDescent="0.25">
      <c r="A7" s="216"/>
      <c r="B7" s="216" t="s">
        <v>1</v>
      </c>
      <c r="C7" s="28">
        <v>3179857</v>
      </c>
      <c r="D7" s="217">
        <v>4055650</v>
      </c>
      <c r="E7" s="218">
        <v>40270601</v>
      </c>
      <c r="F7" s="217">
        <v>1275</v>
      </c>
      <c r="G7" s="218">
        <v>12664</v>
      </c>
      <c r="H7" s="219">
        <v>9.9</v>
      </c>
    </row>
    <row r="8" spans="1:10" s="1" customFormat="1" ht="18" customHeight="1" x14ac:dyDescent="0.25">
      <c r="A8" s="42">
        <v>2015</v>
      </c>
      <c r="B8" s="57" t="s">
        <v>12</v>
      </c>
      <c r="C8" s="63">
        <v>1721378</v>
      </c>
      <c r="D8" s="170">
        <v>2102699</v>
      </c>
      <c r="E8" s="171">
        <v>21086967</v>
      </c>
      <c r="F8" s="170">
        <v>1222</v>
      </c>
      <c r="G8" s="171">
        <v>12250</v>
      </c>
      <c r="H8" s="65">
        <v>10</v>
      </c>
    </row>
    <row r="9" spans="1:10" s="36" customFormat="1" ht="18" customHeight="1" x14ac:dyDescent="0.25">
      <c r="A9" s="61"/>
      <c r="B9" s="62" t="s">
        <v>11</v>
      </c>
      <c r="C9" s="64">
        <v>1458479</v>
      </c>
      <c r="D9" s="172">
        <v>1952951</v>
      </c>
      <c r="E9" s="173">
        <v>19183634</v>
      </c>
      <c r="F9" s="172">
        <v>1339</v>
      </c>
      <c r="G9" s="173">
        <v>13153</v>
      </c>
      <c r="H9" s="66">
        <v>9.8000000000000007</v>
      </c>
    </row>
    <row r="10" spans="1:10" s="24" customFormat="1" ht="23.25" customHeight="1" x14ac:dyDescent="0.25">
      <c r="A10" s="220"/>
      <c r="B10" s="220" t="s">
        <v>1</v>
      </c>
      <c r="C10" s="214">
        <v>3236840</v>
      </c>
      <c r="D10" s="221">
        <v>4146606</v>
      </c>
      <c r="E10" s="222">
        <v>40458342</v>
      </c>
      <c r="F10" s="221">
        <v>1281</v>
      </c>
      <c r="G10" s="222">
        <v>12499</v>
      </c>
      <c r="H10" s="223">
        <v>9.8000000000000007</v>
      </c>
    </row>
    <row r="11" spans="1:10" s="1" customFormat="1" ht="18" customHeight="1" x14ac:dyDescent="0.25">
      <c r="A11" s="57">
        <f>A8+1</f>
        <v>2016</v>
      </c>
      <c r="B11" s="57" t="s">
        <v>12</v>
      </c>
      <c r="C11" s="63">
        <v>1755398</v>
      </c>
      <c r="D11" s="170">
        <v>2149765</v>
      </c>
      <c r="E11" s="171">
        <v>21259512</v>
      </c>
      <c r="F11" s="170">
        <v>1225</v>
      </c>
      <c r="G11" s="171">
        <v>12111</v>
      </c>
      <c r="H11" s="65">
        <v>9.9</v>
      </c>
    </row>
    <row r="12" spans="1:10" s="36" customFormat="1" ht="18" customHeight="1" x14ac:dyDescent="0.25">
      <c r="A12" s="62"/>
      <c r="B12" s="62" t="s">
        <v>11</v>
      </c>
      <c r="C12" s="64">
        <v>1481442</v>
      </c>
      <c r="D12" s="172">
        <v>1996841</v>
      </c>
      <c r="E12" s="173">
        <v>19198830</v>
      </c>
      <c r="F12" s="172">
        <v>1348</v>
      </c>
      <c r="G12" s="173">
        <v>12960</v>
      </c>
      <c r="H12" s="66">
        <v>9.6</v>
      </c>
    </row>
    <row r="13" spans="1:10" s="24" customFormat="1" ht="23.25" customHeight="1" x14ac:dyDescent="0.25">
      <c r="A13" s="220"/>
      <c r="B13" s="220" t="s">
        <v>1</v>
      </c>
      <c r="C13" s="214">
        <v>3310869</v>
      </c>
      <c r="D13" s="221">
        <v>4266219</v>
      </c>
      <c r="E13" s="222">
        <v>41522418</v>
      </c>
      <c r="F13" s="221">
        <v>1289</v>
      </c>
      <c r="G13" s="222">
        <v>12541</v>
      </c>
      <c r="H13" s="223">
        <v>9.6999999999999993</v>
      </c>
    </row>
    <row r="14" spans="1:10" s="1" customFormat="1" ht="18" customHeight="1" x14ac:dyDescent="0.25">
      <c r="A14" s="42">
        <f>A11+1</f>
        <v>2017</v>
      </c>
      <c r="B14" s="57" t="s">
        <v>12</v>
      </c>
      <c r="C14" s="63">
        <v>1799777</v>
      </c>
      <c r="D14" s="170">
        <v>2222964</v>
      </c>
      <c r="E14" s="171">
        <v>21901712</v>
      </c>
      <c r="F14" s="170">
        <v>1235</v>
      </c>
      <c r="G14" s="171">
        <v>12169</v>
      </c>
      <c r="H14" s="65">
        <v>9.9</v>
      </c>
    </row>
    <row r="15" spans="1:10" s="36" customFormat="1" ht="18" customHeight="1" x14ac:dyDescent="0.25">
      <c r="A15" s="61"/>
      <c r="B15" s="62" t="s">
        <v>11</v>
      </c>
      <c r="C15" s="64">
        <v>1511092</v>
      </c>
      <c r="D15" s="172">
        <v>2043255</v>
      </c>
      <c r="E15" s="173">
        <v>19620706</v>
      </c>
      <c r="F15" s="172">
        <v>1352</v>
      </c>
      <c r="G15" s="173">
        <v>12984</v>
      </c>
      <c r="H15" s="66">
        <v>9.6</v>
      </c>
    </row>
    <row r="16" spans="1:10" s="24" customFormat="1" ht="23.25" customHeight="1" x14ac:dyDescent="0.25">
      <c r="A16" s="220"/>
      <c r="B16" s="220" t="s">
        <v>1</v>
      </c>
      <c r="C16" s="214">
        <v>3401960</v>
      </c>
      <c r="D16" s="221">
        <v>4626536</v>
      </c>
      <c r="E16" s="222">
        <v>44577692</v>
      </c>
      <c r="F16" s="221">
        <v>1360</v>
      </c>
      <c r="G16" s="222">
        <v>13104</v>
      </c>
      <c r="H16" s="223">
        <v>9.6</v>
      </c>
    </row>
    <row r="17" spans="1:8" s="1" customFormat="1" ht="18" customHeight="1" x14ac:dyDescent="0.25">
      <c r="A17" s="42">
        <f>A14+1</f>
        <v>2018</v>
      </c>
      <c r="B17" s="57" t="s">
        <v>12</v>
      </c>
      <c r="C17" s="63">
        <v>1852887</v>
      </c>
      <c r="D17" s="170">
        <v>2424881</v>
      </c>
      <c r="E17" s="171">
        <v>23527566</v>
      </c>
      <c r="F17" s="170">
        <v>1309</v>
      </c>
      <c r="G17" s="171">
        <v>12698</v>
      </c>
      <c r="H17" s="65">
        <v>9.6999999999999993</v>
      </c>
    </row>
    <row r="18" spans="1:8" s="36" customFormat="1" ht="18" customHeight="1" x14ac:dyDescent="0.25">
      <c r="A18" s="61"/>
      <c r="B18" s="62" t="s">
        <v>11</v>
      </c>
      <c r="C18" s="64">
        <v>1549073</v>
      </c>
      <c r="D18" s="172">
        <v>2201655</v>
      </c>
      <c r="E18" s="173">
        <v>21050126</v>
      </c>
      <c r="F18" s="172">
        <v>1421</v>
      </c>
      <c r="G18" s="173">
        <v>13589</v>
      </c>
      <c r="H18" s="66">
        <v>9.6</v>
      </c>
    </row>
    <row r="19" spans="1:8" s="24" customFormat="1" ht="23.25" customHeight="1" x14ac:dyDescent="0.25">
      <c r="A19" s="220"/>
      <c r="B19" s="220" t="s">
        <v>1</v>
      </c>
      <c r="C19" s="214">
        <v>3464704</v>
      </c>
      <c r="D19" s="221">
        <v>4734597</v>
      </c>
      <c r="E19" s="222">
        <v>46081242</v>
      </c>
      <c r="F19" s="221">
        <v>1367</v>
      </c>
      <c r="G19" s="222">
        <v>13300</v>
      </c>
      <c r="H19" s="223">
        <v>9.6999999999999993</v>
      </c>
    </row>
    <row r="20" spans="1:8" s="1" customFormat="1" ht="18" customHeight="1" x14ac:dyDescent="0.25">
      <c r="A20" s="42">
        <f>A17+1</f>
        <v>2019</v>
      </c>
      <c r="B20" s="57" t="s">
        <v>12</v>
      </c>
      <c r="C20" s="63">
        <v>1890634</v>
      </c>
      <c r="D20" s="170">
        <v>2486402</v>
      </c>
      <c r="E20" s="171">
        <v>24403354</v>
      </c>
      <c r="F20" s="170">
        <v>1315</v>
      </c>
      <c r="G20" s="171">
        <v>12907</v>
      </c>
      <c r="H20" s="65">
        <v>9.8000000000000007</v>
      </c>
    </row>
    <row r="21" spans="1:8" s="36" customFormat="1" ht="18" customHeight="1" x14ac:dyDescent="0.25">
      <c r="A21" s="61"/>
      <c r="B21" s="62" t="s">
        <v>11</v>
      </c>
      <c r="C21" s="64">
        <v>1574070</v>
      </c>
      <c r="D21" s="172">
        <v>2248195</v>
      </c>
      <c r="E21" s="173">
        <v>21677888</v>
      </c>
      <c r="F21" s="172">
        <v>1428</v>
      </c>
      <c r="G21" s="173">
        <v>13772</v>
      </c>
      <c r="H21" s="66">
        <v>9.6</v>
      </c>
    </row>
    <row r="22" spans="1:8" s="24" customFormat="1" ht="23.25" customHeight="1" x14ac:dyDescent="0.25">
      <c r="A22" s="220"/>
      <c r="B22" s="220" t="s">
        <v>1</v>
      </c>
      <c r="C22" s="214">
        <v>3391276</v>
      </c>
      <c r="D22" s="221">
        <v>3696219</v>
      </c>
      <c r="E22" s="222">
        <v>43188491</v>
      </c>
      <c r="F22" s="221">
        <v>1090</v>
      </c>
      <c r="G22" s="222">
        <v>12735</v>
      </c>
      <c r="H22" s="223">
        <v>11.7</v>
      </c>
    </row>
    <row r="23" spans="1:8" s="1" customFormat="1" ht="18" customHeight="1" x14ac:dyDescent="0.25">
      <c r="A23" s="42">
        <f>A20+1</f>
        <v>2020</v>
      </c>
      <c r="B23" s="57" t="s">
        <v>12</v>
      </c>
      <c r="C23" s="63">
        <v>1850092</v>
      </c>
      <c r="D23" s="170">
        <v>1927720</v>
      </c>
      <c r="E23" s="171">
        <v>22462180</v>
      </c>
      <c r="F23" s="170">
        <v>1042</v>
      </c>
      <c r="G23" s="171">
        <v>12141</v>
      </c>
      <c r="H23" s="65">
        <v>11.7</v>
      </c>
    </row>
    <row r="24" spans="1:8" s="36" customFormat="1" ht="18" customHeight="1" x14ac:dyDescent="0.25">
      <c r="A24" s="61"/>
      <c r="B24" s="62" t="s">
        <v>11</v>
      </c>
      <c r="C24" s="64">
        <v>1541184</v>
      </c>
      <c r="D24" s="172">
        <v>1768499</v>
      </c>
      <c r="E24" s="173">
        <v>20726311</v>
      </c>
      <c r="F24" s="172">
        <v>1147</v>
      </c>
      <c r="G24" s="173">
        <v>13448</v>
      </c>
      <c r="H24" s="66">
        <v>11.7</v>
      </c>
    </row>
    <row r="25" spans="1:8" s="24" customFormat="1" ht="23.25" customHeight="1" x14ac:dyDescent="0.25">
      <c r="A25" s="220"/>
      <c r="B25" s="220" t="s">
        <v>1</v>
      </c>
      <c r="C25" s="214">
        <v>3486482</v>
      </c>
      <c r="D25" s="221">
        <v>4197542</v>
      </c>
      <c r="E25" s="222">
        <v>43039853</v>
      </c>
      <c r="F25" s="221">
        <v>1204</v>
      </c>
      <c r="G25" s="222">
        <v>12345</v>
      </c>
      <c r="H25" s="223">
        <v>10.3</v>
      </c>
    </row>
    <row r="26" spans="1:8" s="1" customFormat="1" ht="18" customHeight="1" x14ac:dyDescent="0.25">
      <c r="A26" s="42">
        <f>A23+1</f>
        <v>2021</v>
      </c>
      <c r="B26" s="57" t="s">
        <v>12</v>
      </c>
      <c r="C26" s="63">
        <v>1906338</v>
      </c>
      <c r="D26" s="170">
        <v>2230134</v>
      </c>
      <c r="E26" s="171">
        <v>22562557</v>
      </c>
      <c r="F26" s="170">
        <v>1170</v>
      </c>
      <c r="G26" s="171">
        <v>11836</v>
      </c>
      <c r="H26" s="65">
        <v>10.1</v>
      </c>
    </row>
    <row r="27" spans="1:8" s="36" customFormat="1" ht="18" customHeight="1" x14ac:dyDescent="0.25">
      <c r="A27" s="61"/>
      <c r="B27" s="62" t="s">
        <v>11</v>
      </c>
      <c r="C27" s="64">
        <v>1580144</v>
      </c>
      <c r="D27" s="172">
        <v>1967408</v>
      </c>
      <c r="E27" s="173">
        <v>20477296</v>
      </c>
      <c r="F27" s="172">
        <v>1245</v>
      </c>
      <c r="G27" s="173">
        <v>12959</v>
      </c>
      <c r="H27" s="66">
        <v>10.4</v>
      </c>
    </row>
    <row r="28" spans="1:8" s="24" customFormat="1" ht="23.25" customHeight="1" x14ac:dyDescent="0.25">
      <c r="A28" s="220"/>
      <c r="B28" s="220" t="s">
        <v>1</v>
      </c>
      <c r="C28" s="214">
        <v>3602329</v>
      </c>
      <c r="D28" s="221">
        <v>5712742</v>
      </c>
      <c r="E28" s="222">
        <v>53635012</v>
      </c>
      <c r="F28" s="221">
        <v>1586</v>
      </c>
      <c r="G28" s="222">
        <v>14889</v>
      </c>
      <c r="H28" s="223">
        <v>9.4</v>
      </c>
    </row>
    <row r="29" spans="1:8" s="1" customFormat="1" ht="18" customHeight="1" x14ac:dyDescent="0.25">
      <c r="A29" s="42">
        <f>A26+1</f>
        <v>2022</v>
      </c>
      <c r="B29" s="57" t="s">
        <v>12</v>
      </c>
      <c r="C29" s="63">
        <v>1966333</v>
      </c>
      <c r="D29" s="170">
        <v>2980714</v>
      </c>
      <c r="E29" s="171">
        <v>27960406</v>
      </c>
      <c r="F29" s="170">
        <v>1516</v>
      </c>
      <c r="G29" s="171">
        <v>14220</v>
      </c>
      <c r="H29" s="65">
        <v>9.4</v>
      </c>
    </row>
    <row r="30" spans="1:8" s="36" customFormat="1" ht="18" customHeight="1" x14ac:dyDescent="0.25">
      <c r="A30" s="61"/>
      <c r="B30" s="62" t="s">
        <v>11</v>
      </c>
      <c r="C30" s="64">
        <v>1635996</v>
      </c>
      <c r="D30" s="172">
        <v>2732028</v>
      </c>
      <c r="E30" s="173">
        <v>25674606</v>
      </c>
      <c r="F30" s="172">
        <v>1670</v>
      </c>
      <c r="G30" s="173">
        <v>15694</v>
      </c>
      <c r="H30" s="66">
        <v>9.4</v>
      </c>
    </row>
    <row r="31" spans="1:8" s="24" customFormat="1" ht="23.25" customHeight="1" x14ac:dyDescent="0.25">
      <c r="A31" s="220"/>
      <c r="B31" s="220" t="s">
        <v>1</v>
      </c>
      <c r="C31" s="214">
        <v>3651407</v>
      </c>
      <c r="D31" s="221">
        <v>6058696</v>
      </c>
      <c r="E31" s="222">
        <v>56087514</v>
      </c>
      <c r="F31" s="221">
        <v>1659</v>
      </c>
      <c r="G31" s="222">
        <v>15361</v>
      </c>
      <c r="H31" s="223">
        <v>9.3000000000000007</v>
      </c>
    </row>
    <row r="32" spans="1:8" s="1" customFormat="1" ht="18" customHeight="1" x14ac:dyDescent="0.25">
      <c r="A32" s="42">
        <f>A29+1</f>
        <v>2023</v>
      </c>
      <c r="B32" s="57" t="s">
        <v>12</v>
      </c>
      <c r="C32" s="63">
        <v>1988402</v>
      </c>
      <c r="D32" s="170">
        <v>3114601</v>
      </c>
      <c r="E32" s="171">
        <v>29077352</v>
      </c>
      <c r="F32" s="170">
        <v>1566</v>
      </c>
      <c r="G32" s="171">
        <v>14623</v>
      </c>
      <c r="H32" s="65">
        <v>9.3000000000000007</v>
      </c>
    </row>
    <row r="33" spans="1:8" s="36" customFormat="1" ht="18" customHeight="1" x14ac:dyDescent="0.25">
      <c r="A33" s="61"/>
      <c r="B33" s="62" t="s">
        <v>11</v>
      </c>
      <c r="C33" s="64">
        <v>1663005</v>
      </c>
      <c r="D33" s="172">
        <v>2944095</v>
      </c>
      <c r="E33" s="173">
        <v>27010162</v>
      </c>
      <c r="F33" s="172">
        <v>1770</v>
      </c>
      <c r="G33" s="173">
        <v>16242</v>
      </c>
      <c r="H33" s="66">
        <v>9.1999999999999993</v>
      </c>
    </row>
    <row r="34" spans="1:8" s="24" customFormat="1" ht="23.25" customHeight="1" x14ac:dyDescent="0.25">
      <c r="A34" s="220"/>
      <c r="B34" s="220" t="s">
        <v>1</v>
      </c>
      <c r="C34" s="214">
        <v>3663028</v>
      </c>
      <c r="D34" s="221">
        <v>6035934</v>
      </c>
      <c r="E34" s="222">
        <v>55373540</v>
      </c>
      <c r="F34" s="221">
        <v>1648</v>
      </c>
      <c r="G34" s="222">
        <v>15117</v>
      </c>
      <c r="H34" s="223">
        <v>9.1999999999999993</v>
      </c>
    </row>
    <row r="35" spans="1:8" s="1" customFormat="1" ht="18" customHeight="1" x14ac:dyDescent="0.25">
      <c r="A35" s="42">
        <f>A32+1</f>
        <v>2024</v>
      </c>
      <c r="B35" s="57" t="s">
        <v>12</v>
      </c>
      <c r="C35" s="63">
        <v>1982359</v>
      </c>
      <c r="D35" s="170">
        <v>3092560</v>
      </c>
      <c r="E35" s="171">
        <v>28699414</v>
      </c>
      <c r="F35" s="170">
        <v>1560</v>
      </c>
      <c r="G35" s="171">
        <v>14477</v>
      </c>
      <c r="H35" s="65">
        <v>9.3000000000000007</v>
      </c>
    </row>
    <row r="36" spans="1:8" s="36" customFormat="1" ht="18" customHeight="1" x14ac:dyDescent="0.25">
      <c r="A36" s="61"/>
      <c r="B36" s="62" t="s">
        <v>11</v>
      </c>
      <c r="C36" s="64">
        <v>1680669</v>
      </c>
      <c r="D36" s="172">
        <v>2943374</v>
      </c>
      <c r="E36" s="173">
        <v>26674126</v>
      </c>
      <c r="F36" s="172">
        <v>1751</v>
      </c>
      <c r="G36" s="173">
        <v>15871</v>
      </c>
      <c r="H36" s="66">
        <v>9.1</v>
      </c>
    </row>
    <row r="37" spans="1:8" s="36" customFormat="1" ht="5.25" customHeight="1" x14ac:dyDescent="0.25">
      <c r="A37" s="58"/>
      <c r="B37" s="59"/>
      <c r="C37" s="60"/>
      <c r="D37" s="174"/>
      <c r="E37" s="175"/>
      <c r="F37" s="174"/>
      <c r="G37" s="175"/>
      <c r="H37" s="67"/>
    </row>
    <row r="38" spans="1:8" ht="16.5" customHeight="1" x14ac:dyDescent="0.25">
      <c r="A38" s="44" t="s">
        <v>213</v>
      </c>
    </row>
  </sheetData>
  <mergeCells count="8">
    <mergeCell ref="A1:H1"/>
    <mergeCell ref="A5:A6"/>
    <mergeCell ref="B5:B6"/>
    <mergeCell ref="C5:C6"/>
    <mergeCell ref="D5:E5"/>
    <mergeCell ref="F5:G5"/>
    <mergeCell ref="H5:H6"/>
    <mergeCell ref="A3:H3"/>
  </mergeCells>
  <phoneticPr fontId="0" type="noConversion"/>
  <printOptions horizontalCentered="1"/>
  <pageMargins left="7.874015748031496E-2" right="0.27559055118110237" top="0.51181102362204722" bottom="0.59055118110236227" header="0.19685039370078741" footer="0.3937007874015748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6">
    <pageSetUpPr fitToPage="1"/>
  </sheetPr>
  <dimension ref="A1:J25"/>
  <sheetViews>
    <sheetView showGridLines="0" zoomScaleNormal="100" workbookViewId="0">
      <selection activeCell="J4" sqref="J4"/>
    </sheetView>
  </sheetViews>
  <sheetFormatPr baseColWidth="10" defaultColWidth="11.44140625" defaultRowHeight="11.4" x14ac:dyDescent="0.2"/>
  <cols>
    <col min="1" max="1" width="17.44140625" style="68" customWidth="1"/>
    <col min="2" max="10" width="13.44140625" style="68" customWidth="1"/>
    <col min="11" max="11" width="5.77734375" style="68" customWidth="1"/>
    <col min="12" max="16384" width="11.44140625" style="68"/>
  </cols>
  <sheetData>
    <row r="1" spans="1:10" ht="26.25" customHeight="1" x14ac:dyDescent="0.2">
      <c r="A1" s="360" t="s">
        <v>358</v>
      </c>
      <c r="B1" s="361"/>
      <c r="C1" s="361"/>
      <c r="D1" s="361"/>
      <c r="E1" s="361"/>
      <c r="F1" s="361"/>
      <c r="G1" s="361"/>
      <c r="H1" s="361"/>
      <c r="I1" s="361"/>
      <c r="J1" s="361"/>
    </row>
    <row r="2" spans="1:10" ht="1.5" customHeight="1" x14ac:dyDescent="0.2">
      <c r="A2" s="361"/>
      <c r="B2" s="361"/>
      <c r="C2" s="361"/>
      <c r="D2" s="361"/>
      <c r="E2" s="361"/>
      <c r="F2" s="361"/>
      <c r="G2" s="361"/>
      <c r="H2" s="361"/>
      <c r="I2" s="361"/>
      <c r="J2" s="361"/>
    </row>
    <row r="3" spans="1:10" ht="21" customHeight="1" x14ac:dyDescent="0.2">
      <c r="A3" s="361" t="s">
        <v>194</v>
      </c>
      <c r="B3" s="361"/>
      <c r="C3" s="361"/>
      <c r="D3" s="361"/>
      <c r="E3" s="361"/>
      <c r="F3" s="361"/>
      <c r="G3" s="361"/>
      <c r="H3" s="361"/>
      <c r="I3" s="361"/>
      <c r="J3" s="361"/>
    </row>
    <row r="4" spans="1:10" ht="30" customHeight="1" x14ac:dyDescent="0.25">
      <c r="A4" s="69"/>
      <c r="B4" s="69"/>
      <c r="C4" s="69"/>
      <c r="D4" s="69"/>
      <c r="E4" s="69"/>
      <c r="F4" s="69"/>
      <c r="G4" s="69"/>
      <c r="H4" s="69"/>
      <c r="I4" s="69"/>
      <c r="J4" s="111" t="s">
        <v>293</v>
      </c>
    </row>
    <row r="5" spans="1:10" s="70" customFormat="1" ht="23.25" customHeight="1" x14ac:dyDescent="0.25">
      <c r="A5" s="415" t="s">
        <v>62</v>
      </c>
      <c r="B5" s="389" t="s">
        <v>80</v>
      </c>
      <c r="C5" s="390"/>
      <c r="D5" s="391"/>
      <c r="E5" s="389" t="s">
        <v>81</v>
      </c>
      <c r="F5" s="390"/>
      <c r="G5" s="391"/>
      <c r="H5" s="389" t="s">
        <v>196</v>
      </c>
      <c r="I5" s="390"/>
      <c r="J5" s="391"/>
    </row>
    <row r="6" spans="1:10" s="70" customFormat="1" ht="23.25" customHeight="1" x14ac:dyDescent="0.25">
      <c r="A6" s="416"/>
      <c r="B6" s="128" t="s">
        <v>1</v>
      </c>
      <c r="C6" s="129" t="s">
        <v>2</v>
      </c>
      <c r="D6" s="127" t="s">
        <v>3</v>
      </c>
      <c r="E6" s="128" t="s">
        <v>1</v>
      </c>
      <c r="F6" s="129" t="s">
        <v>2</v>
      </c>
      <c r="G6" s="127" t="s">
        <v>3</v>
      </c>
      <c r="H6" s="128" t="s">
        <v>1</v>
      </c>
      <c r="I6" s="129" t="s">
        <v>2</v>
      </c>
      <c r="J6" s="127" t="s">
        <v>3</v>
      </c>
    </row>
    <row r="7" spans="1:10" ht="35.1" customHeight="1" x14ac:dyDescent="0.2">
      <c r="A7" s="71" t="s">
        <v>79</v>
      </c>
      <c r="B7" s="112">
        <v>3663028</v>
      </c>
      <c r="C7" s="113">
        <v>1982359</v>
      </c>
      <c r="D7" s="114">
        <v>1680669</v>
      </c>
      <c r="E7" s="112">
        <v>2567069</v>
      </c>
      <c r="F7" s="113">
        <v>1334868</v>
      </c>
      <c r="G7" s="115">
        <v>1232201</v>
      </c>
      <c r="H7" s="113">
        <v>6035934</v>
      </c>
      <c r="I7" s="113">
        <v>3092560</v>
      </c>
      <c r="J7" s="116">
        <v>2943374</v>
      </c>
    </row>
    <row r="8" spans="1:10" ht="32.25" customHeight="1" x14ac:dyDescent="0.25">
      <c r="A8" s="78" t="s">
        <v>82</v>
      </c>
      <c r="B8" s="79">
        <v>8718</v>
      </c>
      <c r="C8" s="79">
        <v>5673</v>
      </c>
      <c r="D8" s="80">
        <v>3045</v>
      </c>
      <c r="E8" s="81">
        <v>7414</v>
      </c>
      <c r="F8" s="79">
        <v>4707</v>
      </c>
      <c r="G8" s="82">
        <v>2707</v>
      </c>
      <c r="H8" s="79">
        <v>13468</v>
      </c>
      <c r="I8" s="79">
        <v>8470</v>
      </c>
      <c r="J8" s="83">
        <v>4998</v>
      </c>
    </row>
    <row r="9" spans="1:10" ht="18" customHeight="1" x14ac:dyDescent="0.25">
      <c r="A9" s="84" t="s">
        <v>63</v>
      </c>
      <c r="B9" s="85">
        <v>49580</v>
      </c>
      <c r="C9" s="85">
        <v>31227</v>
      </c>
      <c r="D9" s="86">
        <v>18353</v>
      </c>
      <c r="E9" s="87">
        <v>47502</v>
      </c>
      <c r="F9" s="85">
        <v>29116</v>
      </c>
      <c r="G9" s="88">
        <v>18386</v>
      </c>
      <c r="H9" s="85">
        <v>168346</v>
      </c>
      <c r="I9" s="85">
        <v>104769</v>
      </c>
      <c r="J9" s="89">
        <v>63577</v>
      </c>
    </row>
    <row r="10" spans="1:10" ht="18" customHeight="1" x14ac:dyDescent="0.25">
      <c r="A10" s="84" t="s">
        <v>64</v>
      </c>
      <c r="B10" s="85">
        <v>76801</v>
      </c>
      <c r="C10" s="85">
        <v>45786</v>
      </c>
      <c r="D10" s="86">
        <v>31015</v>
      </c>
      <c r="E10" s="87">
        <v>75603</v>
      </c>
      <c r="F10" s="85">
        <v>44196</v>
      </c>
      <c r="G10" s="88">
        <v>31407</v>
      </c>
      <c r="H10" s="85">
        <v>285796</v>
      </c>
      <c r="I10" s="85">
        <v>170664</v>
      </c>
      <c r="J10" s="89">
        <v>115132</v>
      </c>
    </row>
    <row r="11" spans="1:10" ht="18" customHeight="1" x14ac:dyDescent="0.25">
      <c r="A11" s="84" t="s">
        <v>65</v>
      </c>
      <c r="B11" s="85">
        <v>288832</v>
      </c>
      <c r="C11" s="85">
        <v>160065</v>
      </c>
      <c r="D11" s="86">
        <v>128767</v>
      </c>
      <c r="E11" s="87">
        <v>256076</v>
      </c>
      <c r="F11" s="85">
        <v>138581</v>
      </c>
      <c r="G11" s="88">
        <v>117495</v>
      </c>
      <c r="H11" s="85">
        <v>732865</v>
      </c>
      <c r="I11" s="85">
        <v>390879</v>
      </c>
      <c r="J11" s="89">
        <v>341986</v>
      </c>
    </row>
    <row r="12" spans="1:10" ht="18" customHeight="1" x14ac:dyDescent="0.25">
      <c r="A12" s="84" t="s">
        <v>66</v>
      </c>
      <c r="B12" s="85">
        <v>398192</v>
      </c>
      <c r="C12" s="85">
        <v>223591</v>
      </c>
      <c r="D12" s="86">
        <v>174601</v>
      </c>
      <c r="E12" s="87">
        <v>299506</v>
      </c>
      <c r="F12" s="85">
        <v>159157</v>
      </c>
      <c r="G12" s="88">
        <v>140349</v>
      </c>
      <c r="H12" s="85">
        <v>738144</v>
      </c>
      <c r="I12" s="85">
        <v>383104</v>
      </c>
      <c r="J12" s="89">
        <v>355040</v>
      </c>
    </row>
    <row r="13" spans="1:10" ht="35.1" customHeight="1" x14ac:dyDescent="0.25">
      <c r="A13" s="84" t="s">
        <v>67</v>
      </c>
      <c r="B13" s="85">
        <v>438950</v>
      </c>
      <c r="C13" s="85">
        <v>254383</v>
      </c>
      <c r="D13" s="86">
        <v>184567</v>
      </c>
      <c r="E13" s="87">
        <v>319705</v>
      </c>
      <c r="F13" s="85">
        <v>172332</v>
      </c>
      <c r="G13" s="88">
        <v>147373</v>
      </c>
      <c r="H13" s="85">
        <v>741792</v>
      </c>
      <c r="I13" s="85">
        <v>388920</v>
      </c>
      <c r="J13" s="89">
        <v>352872</v>
      </c>
    </row>
    <row r="14" spans="1:10" ht="18" customHeight="1" x14ac:dyDescent="0.25">
      <c r="A14" s="84" t="s">
        <v>68</v>
      </c>
      <c r="B14" s="85">
        <v>448886</v>
      </c>
      <c r="C14" s="85">
        <v>249153</v>
      </c>
      <c r="D14" s="86">
        <v>199733</v>
      </c>
      <c r="E14" s="87">
        <v>308769</v>
      </c>
      <c r="F14" s="85">
        <v>163523</v>
      </c>
      <c r="G14" s="88">
        <v>145246</v>
      </c>
      <c r="H14" s="85">
        <v>692854</v>
      </c>
      <c r="I14" s="85">
        <v>358990</v>
      </c>
      <c r="J14" s="89">
        <v>333864</v>
      </c>
    </row>
    <row r="15" spans="1:10" ht="18" customHeight="1" x14ac:dyDescent="0.25">
      <c r="A15" s="84" t="s">
        <v>69</v>
      </c>
      <c r="B15" s="85">
        <v>464662</v>
      </c>
      <c r="C15" s="85">
        <v>243536</v>
      </c>
      <c r="D15" s="86">
        <v>221126</v>
      </c>
      <c r="E15" s="87">
        <v>301793</v>
      </c>
      <c r="F15" s="85">
        <v>152462</v>
      </c>
      <c r="G15" s="88">
        <v>149331</v>
      </c>
      <c r="H15" s="85">
        <v>654436</v>
      </c>
      <c r="I15" s="85">
        <v>323305</v>
      </c>
      <c r="J15" s="89">
        <v>331131</v>
      </c>
    </row>
    <row r="16" spans="1:10" ht="18" customHeight="1" x14ac:dyDescent="0.25">
      <c r="A16" s="84" t="s">
        <v>70</v>
      </c>
      <c r="B16" s="85">
        <v>434604</v>
      </c>
      <c r="C16" s="85">
        <v>220448</v>
      </c>
      <c r="D16" s="86">
        <v>214156</v>
      </c>
      <c r="E16" s="87">
        <v>270143</v>
      </c>
      <c r="F16" s="85">
        <v>131201</v>
      </c>
      <c r="G16" s="88">
        <v>138942</v>
      </c>
      <c r="H16" s="85">
        <v>574686</v>
      </c>
      <c r="I16" s="85">
        <v>269037</v>
      </c>
      <c r="J16" s="89">
        <v>305649</v>
      </c>
    </row>
    <row r="17" spans="1:10" ht="18" customHeight="1" x14ac:dyDescent="0.25">
      <c r="A17" s="84" t="s">
        <v>71</v>
      </c>
      <c r="B17" s="85">
        <v>446314</v>
      </c>
      <c r="C17" s="85">
        <v>218571</v>
      </c>
      <c r="D17" s="86">
        <v>227743</v>
      </c>
      <c r="E17" s="87">
        <v>278150</v>
      </c>
      <c r="F17" s="85">
        <v>129033</v>
      </c>
      <c r="G17" s="88">
        <v>149117</v>
      </c>
      <c r="H17" s="85">
        <v>587125</v>
      </c>
      <c r="I17" s="85">
        <v>262660</v>
      </c>
      <c r="J17" s="89">
        <v>324465</v>
      </c>
    </row>
    <row r="18" spans="1:10" ht="35.1" customHeight="1" x14ac:dyDescent="0.25">
      <c r="A18" s="84" t="s">
        <v>72</v>
      </c>
      <c r="B18" s="85">
        <v>440082</v>
      </c>
      <c r="C18" s="85">
        <v>214029</v>
      </c>
      <c r="D18" s="86">
        <v>226053</v>
      </c>
      <c r="E18" s="87">
        <v>284684</v>
      </c>
      <c r="F18" s="85">
        <v>133038</v>
      </c>
      <c r="G18" s="88">
        <v>151646</v>
      </c>
      <c r="H18" s="85">
        <v>606698</v>
      </c>
      <c r="I18" s="85">
        <v>274970</v>
      </c>
      <c r="J18" s="89">
        <v>331728</v>
      </c>
    </row>
    <row r="19" spans="1:10" ht="18" customHeight="1" x14ac:dyDescent="0.25">
      <c r="A19" s="84" t="s">
        <v>73</v>
      </c>
      <c r="B19" s="85">
        <v>146509</v>
      </c>
      <c r="C19" s="85">
        <v>103134</v>
      </c>
      <c r="D19" s="86">
        <v>43375</v>
      </c>
      <c r="E19" s="87">
        <v>108157</v>
      </c>
      <c r="F19" s="85">
        <v>71162</v>
      </c>
      <c r="G19" s="88">
        <v>36995</v>
      </c>
      <c r="H19" s="85">
        <v>223178</v>
      </c>
      <c r="I19" s="85">
        <v>145875</v>
      </c>
      <c r="J19" s="89">
        <v>77303</v>
      </c>
    </row>
    <row r="20" spans="1:10" ht="18" customHeight="1" x14ac:dyDescent="0.25">
      <c r="A20" s="84" t="s">
        <v>74</v>
      </c>
      <c r="B20" s="85">
        <v>14736</v>
      </c>
      <c r="C20" s="85">
        <v>8863</v>
      </c>
      <c r="D20" s="86">
        <v>5873</v>
      </c>
      <c r="E20" s="87">
        <v>7748</v>
      </c>
      <c r="F20" s="85">
        <v>5193</v>
      </c>
      <c r="G20" s="88">
        <v>2555</v>
      </c>
      <c r="H20" s="85">
        <v>13685</v>
      </c>
      <c r="I20" s="85">
        <v>9101</v>
      </c>
      <c r="J20" s="89">
        <v>4584</v>
      </c>
    </row>
    <row r="21" spans="1:10" ht="18" customHeight="1" x14ac:dyDescent="0.25">
      <c r="A21" s="84" t="s">
        <v>75</v>
      </c>
      <c r="B21" s="85">
        <v>3983</v>
      </c>
      <c r="C21" s="85">
        <v>2433</v>
      </c>
      <c r="D21" s="86">
        <v>1550</v>
      </c>
      <c r="E21" s="87">
        <v>1210</v>
      </c>
      <c r="F21" s="85">
        <v>742</v>
      </c>
      <c r="G21" s="88">
        <v>468</v>
      </c>
      <c r="H21" s="85">
        <v>1916</v>
      </c>
      <c r="I21" s="85">
        <v>1155</v>
      </c>
      <c r="J21" s="89">
        <v>761</v>
      </c>
    </row>
    <row r="22" spans="1:10" ht="18" customHeight="1" x14ac:dyDescent="0.25">
      <c r="A22" s="84" t="s">
        <v>76</v>
      </c>
      <c r="B22" s="85">
        <v>2179</v>
      </c>
      <c r="C22" s="85">
        <v>1467</v>
      </c>
      <c r="D22" s="86">
        <v>712</v>
      </c>
      <c r="E22" s="87">
        <v>609</v>
      </c>
      <c r="F22" s="85">
        <v>425</v>
      </c>
      <c r="G22" s="88">
        <v>184</v>
      </c>
      <c r="H22" s="85">
        <v>945</v>
      </c>
      <c r="I22" s="85">
        <v>661</v>
      </c>
      <c r="J22" s="89">
        <v>284</v>
      </c>
    </row>
    <row r="23" spans="1:10" s="70" customFormat="1" ht="16.350000000000001" customHeight="1" x14ac:dyDescent="0.25">
      <c r="A23" s="72"/>
      <c r="B23" s="73"/>
      <c r="C23" s="73"/>
      <c r="D23" s="76"/>
      <c r="E23" s="77"/>
      <c r="F23" s="73"/>
      <c r="G23" s="74"/>
      <c r="H23" s="73"/>
      <c r="I23" s="73"/>
      <c r="J23" s="75"/>
    </row>
    <row r="24" spans="1:10" ht="16.5" customHeight="1" x14ac:dyDescent="0.25">
      <c r="A24" s="44" t="s">
        <v>213</v>
      </c>
      <c r="B24" s="106"/>
      <c r="C24" s="106"/>
      <c r="D24" s="106"/>
      <c r="E24" s="106"/>
      <c r="F24" s="106"/>
      <c r="G24" s="106"/>
      <c r="H24" s="106"/>
      <c r="I24" s="106"/>
      <c r="J24" s="106"/>
    </row>
    <row r="25" spans="1:10" ht="13.2" x14ac:dyDescent="0.25">
      <c r="A25" s="120" t="s">
        <v>195</v>
      </c>
    </row>
  </sheetData>
  <mergeCells count="7">
    <mergeCell ref="A1:J1"/>
    <mergeCell ref="A3:J3"/>
    <mergeCell ref="A2:J2"/>
    <mergeCell ref="B5:D5"/>
    <mergeCell ref="E5:G5"/>
    <mergeCell ref="H5:J5"/>
    <mergeCell ref="A5:A6"/>
  </mergeCells>
  <phoneticPr fontId="6" type="noConversion"/>
  <printOptions horizontalCentered="1"/>
  <pageMargins left="0.31" right="0.32" top="0.46" bottom="0.21" header="0" footer="0"/>
  <pageSetup paperSize="9" fitToHeight="0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"/>
  <dimension ref="A1:K30"/>
  <sheetViews>
    <sheetView showGridLines="0" zoomScaleNormal="100" workbookViewId="0">
      <selection activeCell="K4" sqref="K4"/>
    </sheetView>
  </sheetViews>
  <sheetFormatPr baseColWidth="10" defaultRowHeight="13.2" x14ac:dyDescent="0.25"/>
  <cols>
    <col min="1" max="1" width="5.6640625" customWidth="1"/>
    <col min="2" max="2" width="58.6640625" customWidth="1"/>
    <col min="3" max="5" width="13.33203125" customWidth="1"/>
    <col min="6" max="8" width="15.6640625" customWidth="1"/>
    <col min="9" max="11" width="11.6640625" customWidth="1"/>
    <col min="12" max="12" width="5.77734375" customWidth="1"/>
  </cols>
  <sheetData>
    <row r="1" spans="1:11" ht="20.100000000000001" customHeight="1" x14ac:dyDescent="0.3">
      <c r="A1" s="256"/>
      <c r="B1" s="256"/>
      <c r="C1" s="256"/>
      <c r="D1" s="256"/>
      <c r="E1" s="256"/>
      <c r="F1" s="256"/>
      <c r="G1" s="256"/>
      <c r="H1" s="256"/>
    </row>
    <row r="2" spans="1:11" ht="20.100000000000001" customHeight="1" x14ac:dyDescent="0.25">
      <c r="A2" s="370" t="s">
        <v>269</v>
      </c>
      <c r="B2" s="370"/>
      <c r="C2" s="370"/>
      <c r="D2" s="370"/>
      <c r="E2" s="370"/>
      <c r="F2" s="372" t="s">
        <v>359</v>
      </c>
      <c r="G2" s="372"/>
      <c r="H2" s="372"/>
      <c r="I2" s="372"/>
      <c r="J2" s="372"/>
      <c r="K2" s="372"/>
    </row>
    <row r="3" spans="1:11" ht="25.5" customHeight="1" x14ac:dyDescent="0.25">
      <c r="A3" s="370" t="s">
        <v>302</v>
      </c>
      <c r="B3" s="370"/>
      <c r="C3" s="370"/>
      <c r="D3" s="370"/>
      <c r="E3" s="370"/>
      <c r="F3" s="372" t="s">
        <v>268</v>
      </c>
      <c r="G3" s="372"/>
      <c r="H3" s="372"/>
      <c r="I3" s="372"/>
      <c r="J3" s="372"/>
      <c r="K3" s="372"/>
    </row>
    <row r="4" spans="1:11" ht="35.1" customHeight="1" x14ac:dyDescent="0.25">
      <c r="A4" s="44"/>
      <c r="K4" s="117" t="s">
        <v>294</v>
      </c>
    </row>
    <row r="5" spans="1:11" s="44" customFormat="1" ht="30" customHeight="1" x14ac:dyDescent="0.25">
      <c r="A5" s="418" t="s">
        <v>229</v>
      </c>
      <c r="B5" s="419"/>
      <c r="C5" s="422" t="s">
        <v>83</v>
      </c>
      <c r="D5" s="423"/>
      <c r="E5" s="424"/>
      <c r="F5" s="418" t="s">
        <v>84</v>
      </c>
      <c r="G5" s="425"/>
      <c r="H5" s="419"/>
      <c r="I5" s="404" t="s">
        <v>85</v>
      </c>
      <c r="J5" s="426"/>
      <c r="K5" s="414"/>
    </row>
    <row r="6" spans="1:11" s="44" customFormat="1" ht="30" customHeight="1" x14ac:dyDescent="0.25">
      <c r="A6" s="420"/>
      <c r="B6" s="421"/>
      <c r="C6" s="266" t="s">
        <v>1</v>
      </c>
      <c r="D6" s="269" t="s">
        <v>2</v>
      </c>
      <c r="E6" s="257" t="s">
        <v>3</v>
      </c>
      <c r="F6" s="266" t="s">
        <v>1</v>
      </c>
      <c r="G6" s="269" t="s">
        <v>2</v>
      </c>
      <c r="H6" s="257" t="s">
        <v>3</v>
      </c>
      <c r="I6" s="137" t="s">
        <v>1</v>
      </c>
      <c r="J6" s="149" t="s">
        <v>2</v>
      </c>
      <c r="K6" s="25" t="s">
        <v>3</v>
      </c>
    </row>
    <row r="7" spans="1:11" s="35" customFormat="1" ht="39.9" customHeight="1" x14ac:dyDescent="0.25">
      <c r="A7" s="288"/>
      <c r="B7" s="289" t="s">
        <v>79</v>
      </c>
      <c r="C7" s="152">
        <v>6035934</v>
      </c>
      <c r="D7" s="184">
        <v>3092560</v>
      </c>
      <c r="E7" s="103">
        <v>2943374</v>
      </c>
      <c r="F7" s="152">
        <v>55373540</v>
      </c>
      <c r="G7" s="184">
        <v>28699414</v>
      </c>
      <c r="H7" s="103">
        <v>26674126</v>
      </c>
      <c r="I7" s="290">
        <v>9.1999999999999993</v>
      </c>
      <c r="J7" s="291">
        <v>9.3000000000000007</v>
      </c>
      <c r="K7" s="292">
        <v>9.1</v>
      </c>
    </row>
    <row r="8" spans="1:11" s="35" customFormat="1" ht="24.9" customHeight="1" x14ac:dyDescent="0.25">
      <c r="A8" s="263" t="s">
        <v>230</v>
      </c>
      <c r="B8" s="259" t="s">
        <v>231</v>
      </c>
      <c r="C8" s="194">
        <v>752040</v>
      </c>
      <c r="D8" s="195">
        <v>401304</v>
      </c>
      <c r="E8" s="265">
        <v>350736</v>
      </c>
      <c r="F8" s="194">
        <v>3093363</v>
      </c>
      <c r="G8" s="195">
        <v>1643884</v>
      </c>
      <c r="H8" s="265">
        <v>1449479</v>
      </c>
      <c r="I8" s="271">
        <v>4.0999999999999996</v>
      </c>
      <c r="J8" s="273">
        <v>4.0999999999999996</v>
      </c>
      <c r="K8" s="258">
        <v>4.0999999999999996</v>
      </c>
    </row>
    <row r="9" spans="1:11" s="35" customFormat="1" ht="24.9" customHeight="1" x14ac:dyDescent="0.25">
      <c r="A9" s="263" t="s">
        <v>232</v>
      </c>
      <c r="B9" s="259" t="s">
        <v>233</v>
      </c>
      <c r="C9" s="194">
        <v>45520</v>
      </c>
      <c r="D9" s="195">
        <v>19448</v>
      </c>
      <c r="E9" s="265">
        <v>26072</v>
      </c>
      <c r="F9" s="194">
        <v>1998073</v>
      </c>
      <c r="G9" s="195">
        <v>798001</v>
      </c>
      <c r="H9" s="265">
        <v>1200072</v>
      </c>
      <c r="I9" s="271">
        <v>43.9</v>
      </c>
      <c r="J9" s="273">
        <v>41</v>
      </c>
      <c r="K9" s="258">
        <v>46</v>
      </c>
    </row>
    <row r="10" spans="1:11" s="35" customFormat="1" ht="39.9" customHeight="1" x14ac:dyDescent="0.25">
      <c r="A10" s="263" t="s">
        <v>234</v>
      </c>
      <c r="B10" s="260" t="s">
        <v>235</v>
      </c>
      <c r="C10" s="194">
        <v>4092</v>
      </c>
      <c r="D10" s="195">
        <v>1532</v>
      </c>
      <c r="E10" s="265">
        <v>2560</v>
      </c>
      <c r="F10" s="194">
        <v>60696</v>
      </c>
      <c r="G10" s="195">
        <v>27058</v>
      </c>
      <c r="H10" s="265">
        <v>33638</v>
      </c>
      <c r="I10" s="271">
        <v>14.8</v>
      </c>
      <c r="J10" s="273">
        <v>17.7</v>
      </c>
      <c r="K10" s="258">
        <v>13.1</v>
      </c>
    </row>
    <row r="11" spans="1:11" s="35" customFormat="1" ht="24.9" customHeight="1" x14ac:dyDescent="0.25">
      <c r="A11" s="263" t="s">
        <v>236</v>
      </c>
      <c r="B11" s="259" t="s">
        <v>237</v>
      </c>
      <c r="C11" s="194">
        <v>19451</v>
      </c>
      <c r="D11" s="195">
        <v>8830</v>
      </c>
      <c r="E11" s="265">
        <v>10621</v>
      </c>
      <c r="F11" s="194">
        <v>335715</v>
      </c>
      <c r="G11" s="195">
        <v>151373</v>
      </c>
      <c r="H11" s="265">
        <v>184342</v>
      </c>
      <c r="I11" s="271">
        <v>17.3</v>
      </c>
      <c r="J11" s="273">
        <v>17.100000000000001</v>
      </c>
      <c r="K11" s="258">
        <v>17.399999999999999</v>
      </c>
    </row>
    <row r="12" spans="1:11" s="35" customFormat="1" ht="24.9" customHeight="1" x14ac:dyDescent="0.25">
      <c r="A12" s="263" t="s">
        <v>238</v>
      </c>
      <c r="B12" s="259" t="s">
        <v>239</v>
      </c>
      <c r="C12" s="194">
        <v>166075</v>
      </c>
      <c r="D12" s="195">
        <v>64901</v>
      </c>
      <c r="E12" s="265">
        <v>101174</v>
      </c>
      <c r="F12" s="194">
        <v>6101783</v>
      </c>
      <c r="G12" s="195">
        <v>2391038</v>
      </c>
      <c r="H12" s="265">
        <v>3710745</v>
      </c>
      <c r="I12" s="271">
        <v>36.700000000000003</v>
      </c>
      <c r="J12" s="273">
        <v>36.799999999999997</v>
      </c>
      <c r="K12" s="258">
        <v>36.700000000000003</v>
      </c>
    </row>
    <row r="13" spans="1:11" s="35" customFormat="1" ht="24.9" customHeight="1" x14ac:dyDescent="0.25">
      <c r="A13" s="263" t="s">
        <v>240</v>
      </c>
      <c r="B13" s="259" t="s">
        <v>86</v>
      </c>
      <c r="C13" s="194">
        <v>141380</v>
      </c>
      <c r="D13" s="195">
        <v>54210</v>
      </c>
      <c r="E13" s="265">
        <v>87170</v>
      </c>
      <c r="F13" s="194">
        <v>1100795</v>
      </c>
      <c r="G13" s="195">
        <v>486197</v>
      </c>
      <c r="H13" s="265">
        <v>614598</v>
      </c>
      <c r="I13" s="271">
        <v>7.8</v>
      </c>
      <c r="J13" s="273">
        <v>9</v>
      </c>
      <c r="K13" s="258">
        <v>7.1</v>
      </c>
    </row>
    <row r="14" spans="1:11" s="35" customFormat="1" ht="24.9" customHeight="1" x14ac:dyDescent="0.25">
      <c r="A14" s="263" t="s">
        <v>241</v>
      </c>
      <c r="B14" s="259" t="s">
        <v>242</v>
      </c>
      <c r="C14" s="194">
        <v>69711</v>
      </c>
      <c r="D14" s="195">
        <v>35541</v>
      </c>
      <c r="E14" s="265">
        <v>34170</v>
      </c>
      <c r="F14" s="194">
        <v>486098</v>
      </c>
      <c r="G14" s="195">
        <v>256323</v>
      </c>
      <c r="H14" s="265">
        <v>229775</v>
      </c>
      <c r="I14" s="271">
        <v>7</v>
      </c>
      <c r="J14" s="273">
        <v>7.2</v>
      </c>
      <c r="K14" s="258">
        <v>6.7</v>
      </c>
    </row>
    <row r="15" spans="1:11" s="35" customFormat="1" ht="24.9" customHeight="1" x14ac:dyDescent="0.25">
      <c r="A15" s="263" t="s">
        <v>243</v>
      </c>
      <c r="B15" s="259" t="s">
        <v>244</v>
      </c>
      <c r="C15" s="194">
        <v>52573</v>
      </c>
      <c r="D15" s="195">
        <v>25784</v>
      </c>
      <c r="E15" s="265">
        <v>26789</v>
      </c>
      <c r="F15" s="194">
        <v>368398</v>
      </c>
      <c r="G15" s="195">
        <v>178196</v>
      </c>
      <c r="H15" s="265">
        <v>190202</v>
      </c>
      <c r="I15" s="271">
        <v>7</v>
      </c>
      <c r="J15" s="273">
        <v>6.9</v>
      </c>
      <c r="K15" s="258">
        <v>7.1</v>
      </c>
    </row>
    <row r="16" spans="1:11" s="35" customFormat="1" ht="24.9" customHeight="1" x14ac:dyDescent="0.25">
      <c r="A16" s="263" t="s">
        <v>245</v>
      </c>
      <c r="B16" s="259" t="s">
        <v>246</v>
      </c>
      <c r="C16" s="194">
        <v>82759</v>
      </c>
      <c r="D16" s="195">
        <v>45780</v>
      </c>
      <c r="E16" s="265">
        <v>36979</v>
      </c>
      <c r="F16" s="194">
        <v>1774425</v>
      </c>
      <c r="G16" s="195">
        <v>1190185</v>
      </c>
      <c r="H16" s="265">
        <v>584240</v>
      </c>
      <c r="I16" s="271">
        <v>21.4</v>
      </c>
      <c r="J16" s="273">
        <v>26</v>
      </c>
      <c r="K16" s="258">
        <v>15.8</v>
      </c>
    </row>
    <row r="17" spans="1:11" s="35" customFormat="1" ht="24.9" customHeight="1" x14ac:dyDescent="0.25">
      <c r="A17" s="263" t="s">
        <v>247</v>
      </c>
      <c r="B17" s="259" t="s">
        <v>248</v>
      </c>
      <c r="C17" s="194">
        <v>2532946</v>
      </c>
      <c r="D17" s="195">
        <v>1295078</v>
      </c>
      <c r="E17" s="265">
        <v>1237868</v>
      </c>
      <c r="F17" s="194">
        <v>13289256</v>
      </c>
      <c r="G17" s="195">
        <v>6726604</v>
      </c>
      <c r="H17" s="265">
        <v>6562652</v>
      </c>
      <c r="I17" s="271">
        <v>5.2</v>
      </c>
      <c r="J17" s="273">
        <v>5.2</v>
      </c>
      <c r="K17" s="258">
        <v>5.3</v>
      </c>
    </row>
    <row r="18" spans="1:11" s="35" customFormat="1" ht="24.9" customHeight="1" x14ac:dyDescent="0.25">
      <c r="A18" s="263" t="s">
        <v>249</v>
      </c>
      <c r="B18" s="259" t="s">
        <v>250</v>
      </c>
      <c r="C18" s="194">
        <v>248395</v>
      </c>
      <c r="D18" s="195">
        <v>136603</v>
      </c>
      <c r="E18" s="265">
        <v>111792</v>
      </c>
      <c r="F18" s="194">
        <v>1880256</v>
      </c>
      <c r="G18" s="195">
        <v>1126069</v>
      </c>
      <c r="H18" s="265">
        <v>754187</v>
      </c>
      <c r="I18" s="271">
        <v>7.6</v>
      </c>
      <c r="J18" s="273">
        <v>8.1999999999999993</v>
      </c>
      <c r="K18" s="258">
        <v>6.7</v>
      </c>
    </row>
    <row r="19" spans="1:11" s="35" customFormat="1" ht="24.9" customHeight="1" x14ac:dyDescent="0.25">
      <c r="A19" s="263" t="s">
        <v>251</v>
      </c>
      <c r="B19" s="259" t="s">
        <v>252</v>
      </c>
      <c r="C19" s="194">
        <v>52269</v>
      </c>
      <c r="D19" s="195">
        <v>31718</v>
      </c>
      <c r="E19" s="265">
        <v>20551</v>
      </c>
      <c r="F19" s="194">
        <v>543778</v>
      </c>
      <c r="G19" s="195">
        <v>345027</v>
      </c>
      <c r="H19" s="265">
        <v>198751</v>
      </c>
      <c r="I19" s="271">
        <v>10.4</v>
      </c>
      <c r="J19" s="273">
        <v>10.9</v>
      </c>
      <c r="K19" s="258">
        <v>9.6999999999999993</v>
      </c>
    </row>
    <row r="20" spans="1:11" s="35" customFormat="1" ht="24.9" customHeight="1" x14ac:dyDescent="0.25">
      <c r="A20" s="263" t="s">
        <v>253</v>
      </c>
      <c r="B20" s="259" t="s">
        <v>254</v>
      </c>
      <c r="C20" s="194">
        <v>681041</v>
      </c>
      <c r="D20" s="195">
        <v>402365</v>
      </c>
      <c r="E20" s="265">
        <v>278676</v>
      </c>
      <c r="F20" s="194">
        <v>10464697</v>
      </c>
      <c r="G20" s="195">
        <v>5848115</v>
      </c>
      <c r="H20" s="265">
        <v>4616582</v>
      </c>
      <c r="I20" s="271">
        <v>15.4</v>
      </c>
      <c r="J20" s="273">
        <v>14.5</v>
      </c>
      <c r="K20" s="258">
        <v>16.600000000000001</v>
      </c>
    </row>
    <row r="21" spans="1:11" s="35" customFormat="1" ht="24.9" customHeight="1" x14ac:dyDescent="0.25">
      <c r="A21" s="263" t="s">
        <v>255</v>
      </c>
      <c r="B21" s="259" t="s">
        <v>256</v>
      </c>
      <c r="C21" s="194">
        <v>125862</v>
      </c>
      <c r="D21" s="195">
        <v>26181</v>
      </c>
      <c r="E21" s="265">
        <v>99681</v>
      </c>
      <c r="F21" s="194">
        <v>1098609</v>
      </c>
      <c r="G21" s="195">
        <v>318086</v>
      </c>
      <c r="H21" s="265">
        <v>780523</v>
      </c>
      <c r="I21" s="271">
        <v>8.6999999999999993</v>
      </c>
      <c r="J21" s="273">
        <v>12.1</v>
      </c>
      <c r="K21" s="258">
        <v>7.8</v>
      </c>
    </row>
    <row r="22" spans="1:11" s="35" customFormat="1" ht="24.9" customHeight="1" x14ac:dyDescent="0.25">
      <c r="A22" s="263" t="s">
        <v>257</v>
      </c>
      <c r="B22" s="259" t="s">
        <v>258</v>
      </c>
      <c r="C22" s="194">
        <v>47593</v>
      </c>
      <c r="D22" s="195">
        <v>0</v>
      </c>
      <c r="E22" s="265">
        <v>47593</v>
      </c>
      <c r="F22" s="194">
        <v>487563</v>
      </c>
      <c r="G22" s="195">
        <v>0</v>
      </c>
      <c r="H22" s="265">
        <v>487563</v>
      </c>
      <c r="I22" s="271">
        <v>10.199999999999999</v>
      </c>
      <c r="J22" s="273">
        <v>0</v>
      </c>
      <c r="K22" s="258">
        <v>10.199999999999999</v>
      </c>
    </row>
    <row r="23" spans="1:11" s="35" customFormat="1" ht="39.9" customHeight="1" x14ac:dyDescent="0.25">
      <c r="A23" s="263" t="s">
        <v>259</v>
      </c>
      <c r="B23" s="260" t="s">
        <v>260</v>
      </c>
      <c r="C23" s="194">
        <v>313</v>
      </c>
      <c r="D23" s="195">
        <v>106</v>
      </c>
      <c r="E23" s="265">
        <v>207</v>
      </c>
      <c r="F23" s="194">
        <v>3977</v>
      </c>
      <c r="G23" s="195">
        <v>1400</v>
      </c>
      <c r="H23" s="265">
        <v>2577</v>
      </c>
      <c r="I23" s="271">
        <v>12.7</v>
      </c>
      <c r="J23" s="273">
        <v>13.2</v>
      </c>
      <c r="K23" s="258">
        <v>12.4</v>
      </c>
    </row>
    <row r="24" spans="1:11" s="35" customFormat="1" ht="39.9" customHeight="1" x14ac:dyDescent="0.25">
      <c r="A24" s="263" t="s">
        <v>261</v>
      </c>
      <c r="B24" s="260" t="s">
        <v>262</v>
      </c>
      <c r="C24" s="194">
        <v>3362</v>
      </c>
      <c r="D24" s="195">
        <v>1652</v>
      </c>
      <c r="E24" s="265">
        <v>1710</v>
      </c>
      <c r="F24" s="194">
        <v>72049</v>
      </c>
      <c r="G24" s="195">
        <v>34119</v>
      </c>
      <c r="H24" s="265">
        <v>37930</v>
      </c>
      <c r="I24" s="271">
        <v>21.4</v>
      </c>
      <c r="J24" s="273">
        <v>20.7</v>
      </c>
      <c r="K24" s="258">
        <v>22.2</v>
      </c>
    </row>
    <row r="25" spans="1:11" s="35" customFormat="1" ht="39.9" customHeight="1" x14ac:dyDescent="0.25">
      <c r="A25" s="263" t="s">
        <v>263</v>
      </c>
      <c r="B25" s="260" t="s">
        <v>264</v>
      </c>
      <c r="C25" s="194">
        <v>409116</v>
      </c>
      <c r="D25" s="195">
        <v>193292</v>
      </c>
      <c r="E25" s="265">
        <v>215824</v>
      </c>
      <c r="F25" s="194">
        <v>2364729</v>
      </c>
      <c r="G25" s="195">
        <v>1126437</v>
      </c>
      <c r="H25" s="265">
        <v>1238292</v>
      </c>
      <c r="I25" s="271">
        <v>5.8</v>
      </c>
      <c r="J25" s="273">
        <v>5.8</v>
      </c>
      <c r="K25" s="258">
        <v>5.7</v>
      </c>
    </row>
    <row r="26" spans="1:11" s="35" customFormat="1" ht="39.9" customHeight="1" x14ac:dyDescent="0.25">
      <c r="A26" s="263" t="s">
        <v>265</v>
      </c>
      <c r="B26" s="260" t="s">
        <v>266</v>
      </c>
      <c r="C26" s="194">
        <v>397981</v>
      </c>
      <c r="D26" s="195">
        <v>254816</v>
      </c>
      <c r="E26" s="265">
        <v>143165</v>
      </c>
      <c r="F26" s="194">
        <v>8067450</v>
      </c>
      <c r="G26" s="195">
        <v>5270533</v>
      </c>
      <c r="H26" s="265">
        <v>2796917</v>
      </c>
      <c r="I26" s="271">
        <v>20.3</v>
      </c>
      <c r="J26" s="273">
        <v>20.7</v>
      </c>
      <c r="K26" s="258">
        <v>19.5</v>
      </c>
    </row>
    <row r="27" spans="1:11" s="35" customFormat="1" ht="24.9" customHeight="1" x14ac:dyDescent="0.25">
      <c r="A27" s="263"/>
      <c r="B27" s="260" t="s">
        <v>267</v>
      </c>
      <c r="C27" s="194">
        <v>184209</v>
      </c>
      <c r="D27" s="195">
        <v>85878</v>
      </c>
      <c r="E27" s="265">
        <v>98331</v>
      </c>
      <c r="F27" s="194">
        <v>1686439</v>
      </c>
      <c r="G27" s="195">
        <v>733451</v>
      </c>
      <c r="H27" s="265">
        <v>952988</v>
      </c>
      <c r="I27" s="271">
        <v>9.1999999999999993</v>
      </c>
      <c r="J27" s="273">
        <v>8.5</v>
      </c>
      <c r="K27" s="258">
        <v>9.6999999999999993</v>
      </c>
    </row>
    <row r="28" spans="1:11" s="35" customFormat="1" ht="24.9" customHeight="1" x14ac:dyDescent="0.25">
      <c r="A28" s="264"/>
      <c r="B28" s="261" t="s">
        <v>87</v>
      </c>
      <c r="C28" s="268">
        <v>19246</v>
      </c>
      <c r="D28" s="270">
        <v>7541</v>
      </c>
      <c r="E28" s="267">
        <v>11705</v>
      </c>
      <c r="F28" s="268">
        <v>95391</v>
      </c>
      <c r="G28" s="270">
        <v>47318</v>
      </c>
      <c r="H28" s="267">
        <v>48073</v>
      </c>
      <c r="I28" s="272">
        <v>5</v>
      </c>
      <c r="J28" s="274">
        <v>6.3</v>
      </c>
      <c r="K28" s="262">
        <v>4.0999999999999996</v>
      </c>
    </row>
    <row r="29" spans="1:11" s="1" customFormat="1" ht="30" customHeight="1" x14ac:dyDescent="0.25">
      <c r="A29" s="417" t="s">
        <v>270</v>
      </c>
      <c r="B29" s="417"/>
      <c r="C29" s="417"/>
      <c r="D29" s="417"/>
      <c r="E29" s="417"/>
      <c r="F29" s="106"/>
      <c r="G29" s="106"/>
    </row>
    <row r="30" spans="1:11" s="1" customFormat="1" ht="12.75" customHeight="1" x14ac:dyDescent="0.25">
      <c r="A30" s="44" t="s">
        <v>214</v>
      </c>
    </row>
  </sheetData>
  <mergeCells count="9">
    <mergeCell ref="F3:K3"/>
    <mergeCell ref="A2:E2"/>
    <mergeCell ref="A3:E3"/>
    <mergeCell ref="A29:E29"/>
    <mergeCell ref="A5:B6"/>
    <mergeCell ref="C5:E5"/>
    <mergeCell ref="F5:H5"/>
    <mergeCell ref="I5:K5"/>
    <mergeCell ref="F2:K2"/>
  </mergeCells>
  <printOptions horizontalCentered="1"/>
  <pageMargins left="0.39370078740157483" right="0.39370078740157483" top="0.39370078740157483" bottom="0.27559055118110237" header="0.19685039370078741" footer="0.15748031496062992"/>
  <pageSetup paperSize="9" scale="90" orientation="portrait" r:id="rId1"/>
  <headerFooter alignWithMargins="0"/>
  <colBreaks count="1" manualBreakCount="1">
    <brk id="5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7">
    <pageSetUpPr fitToPage="1"/>
  </sheetPr>
  <dimension ref="A1:G30"/>
  <sheetViews>
    <sheetView showGridLines="0" zoomScaleNormal="100" workbookViewId="0">
      <selection activeCell="G4" sqref="G4"/>
    </sheetView>
  </sheetViews>
  <sheetFormatPr baseColWidth="10" defaultColWidth="11.44140625" defaultRowHeight="11.4" x14ac:dyDescent="0.2"/>
  <cols>
    <col min="1" max="1" width="2" style="68" customWidth="1"/>
    <col min="2" max="2" width="18.5546875" style="68" customWidth="1"/>
    <col min="3" max="7" width="15.6640625" style="68" customWidth="1"/>
    <col min="8" max="8" width="5.77734375" style="68" customWidth="1"/>
    <col min="9" max="16384" width="11.44140625" style="68"/>
  </cols>
  <sheetData>
    <row r="1" spans="1:7" ht="35.25" customHeight="1" x14ac:dyDescent="0.25">
      <c r="A1" s="384" t="s">
        <v>360</v>
      </c>
      <c r="B1" s="384"/>
      <c r="C1" s="384"/>
      <c r="D1" s="384"/>
      <c r="E1" s="384"/>
      <c r="F1" s="384"/>
      <c r="G1" s="384"/>
    </row>
    <row r="2" spans="1:7" ht="2.25" customHeight="1" x14ac:dyDescent="0.25">
      <c r="A2" s="110"/>
      <c r="B2" s="361"/>
      <c r="C2" s="361"/>
      <c r="D2" s="361"/>
      <c r="E2" s="361"/>
      <c r="F2" s="361"/>
      <c r="G2" s="361"/>
    </row>
    <row r="3" spans="1:7" s="118" customFormat="1" ht="21" customHeight="1" x14ac:dyDescent="0.25">
      <c r="A3" s="427" t="s">
        <v>194</v>
      </c>
      <c r="B3" s="427"/>
      <c r="C3" s="427"/>
      <c r="D3" s="427"/>
      <c r="E3" s="427"/>
      <c r="F3" s="427"/>
      <c r="G3" s="427"/>
    </row>
    <row r="4" spans="1:7" ht="33" customHeight="1" x14ac:dyDescent="0.25">
      <c r="B4" s="69"/>
      <c r="C4" s="69"/>
      <c r="D4" s="69"/>
      <c r="E4" s="69"/>
      <c r="F4" s="69"/>
      <c r="G4" s="111" t="s">
        <v>295</v>
      </c>
    </row>
    <row r="5" spans="1:7" s="119" customFormat="1" ht="24.75" customHeight="1" x14ac:dyDescent="0.25">
      <c r="A5" s="385" t="s">
        <v>178</v>
      </c>
      <c r="B5" s="386"/>
      <c r="C5" s="389" t="s">
        <v>197</v>
      </c>
      <c r="D5" s="390"/>
      <c r="E5" s="390"/>
      <c r="F5" s="390"/>
      <c r="G5" s="391"/>
    </row>
    <row r="6" spans="1:7" s="119" customFormat="1" ht="24.75" customHeight="1" x14ac:dyDescent="0.25">
      <c r="A6" s="387"/>
      <c r="B6" s="388"/>
      <c r="C6" s="128" t="s">
        <v>1</v>
      </c>
      <c r="D6" s="129" t="s">
        <v>2</v>
      </c>
      <c r="E6" s="127" t="s">
        <v>3</v>
      </c>
      <c r="F6" s="128" t="s">
        <v>27</v>
      </c>
      <c r="G6" s="127" t="s">
        <v>28</v>
      </c>
    </row>
    <row r="7" spans="1:7" ht="57" customHeight="1" x14ac:dyDescent="0.2">
      <c r="A7" s="392" t="s">
        <v>158</v>
      </c>
      <c r="B7" s="393"/>
      <c r="C7" s="112">
        <v>6035934</v>
      </c>
      <c r="D7" s="113">
        <v>3092560</v>
      </c>
      <c r="E7" s="114">
        <v>2943374</v>
      </c>
      <c r="F7" s="112">
        <v>2556176</v>
      </c>
      <c r="G7" s="115">
        <v>3479758</v>
      </c>
    </row>
    <row r="8" spans="1:7" ht="48" customHeight="1" x14ac:dyDescent="0.25">
      <c r="A8" s="395" t="s">
        <v>160</v>
      </c>
      <c r="B8" s="396"/>
      <c r="C8" s="79">
        <v>2608612</v>
      </c>
      <c r="D8" s="79">
        <v>1312196</v>
      </c>
      <c r="E8" s="80">
        <v>1296416</v>
      </c>
      <c r="F8" s="81">
        <v>1058841</v>
      </c>
      <c r="G8" s="82">
        <v>1549771</v>
      </c>
    </row>
    <row r="9" spans="1:7" ht="20.100000000000001" customHeight="1" x14ac:dyDescent="0.25">
      <c r="A9" s="382" t="s">
        <v>161</v>
      </c>
      <c r="B9" s="383"/>
      <c r="C9" s="85">
        <v>2007282</v>
      </c>
      <c r="D9" s="85">
        <v>1049929</v>
      </c>
      <c r="E9" s="86">
        <v>957353</v>
      </c>
      <c r="F9" s="87">
        <v>847644</v>
      </c>
      <c r="G9" s="88">
        <v>1159638</v>
      </c>
    </row>
    <row r="10" spans="1:7" ht="20.100000000000001" customHeight="1" x14ac:dyDescent="0.25">
      <c r="A10" s="382" t="s">
        <v>162</v>
      </c>
      <c r="B10" s="383"/>
      <c r="C10" s="85">
        <v>794990</v>
      </c>
      <c r="D10" s="85">
        <v>404195</v>
      </c>
      <c r="E10" s="86">
        <v>390795</v>
      </c>
      <c r="F10" s="87">
        <v>355166</v>
      </c>
      <c r="G10" s="88">
        <v>439824</v>
      </c>
    </row>
    <row r="11" spans="1:7" ht="20.100000000000001" customHeight="1" x14ac:dyDescent="0.25">
      <c r="A11" s="382" t="s">
        <v>163</v>
      </c>
      <c r="B11" s="383"/>
      <c r="C11" s="85">
        <v>199435</v>
      </c>
      <c r="D11" s="85">
        <v>102321</v>
      </c>
      <c r="E11" s="86">
        <v>97114</v>
      </c>
      <c r="F11" s="87">
        <v>95040</v>
      </c>
      <c r="G11" s="88">
        <v>104395</v>
      </c>
    </row>
    <row r="12" spans="1:7" ht="20.100000000000001" customHeight="1" x14ac:dyDescent="0.25">
      <c r="A12" s="382" t="s">
        <v>164</v>
      </c>
      <c r="B12" s="383"/>
      <c r="C12" s="85">
        <v>156325</v>
      </c>
      <c r="D12" s="85">
        <v>80270</v>
      </c>
      <c r="E12" s="86">
        <v>76055</v>
      </c>
      <c r="F12" s="87">
        <v>64475</v>
      </c>
      <c r="G12" s="88">
        <v>91850</v>
      </c>
    </row>
    <row r="13" spans="1:7" ht="48" customHeight="1" x14ac:dyDescent="0.25">
      <c r="A13" s="382" t="s">
        <v>165</v>
      </c>
      <c r="B13" s="383"/>
      <c r="C13" s="85">
        <v>56773</v>
      </c>
      <c r="D13" s="85">
        <v>30290</v>
      </c>
      <c r="E13" s="86">
        <v>26483</v>
      </c>
      <c r="F13" s="87">
        <v>27516</v>
      </c>
      <c r="G13" s="88">
        <v>29257</v>
      </c>
    </row>
    <row r="14" spans="1:7" ht="20.100000000000001" customHeight="1" x14ac:dyDescent="0.25">
      <c r="A14" s="382" t="s">
        <v>166</v>
      </c>
      <c r="B14" s="383"/>
      <c r="C14" s="85">
        <v>36894</v>
      </c>
      <c r="D14" s="85">
        <v>19791</v>
      </c>
      <c r="E14" s="86">
        <v>17103</v>
      </c>
      <c r="F14" s="87">
        <v>18264</v>
      </c>
      <c r="G14" s="88">
        <v>18630</v>
      </c>
    </row>
    <row r="15" spans="1:7" ht="20.100000000000001" customHeight="1" x14ac:dyDescent="0.25">
      <c r="A15" s="382" t="s">
        <v>167</v>
      </c>
      <c r="B15" s="383"/>
      <c r="C15" s="85">
        <v>52137</v>
      </c>
      <c r="D15" s="85">
        <v>27785</v>
      </c>
      <c r="E15" s="86">
        <v>24352</v>
      </c>
      <c r="F15" s="87">
        <v>25522</v>
      </c>
      <c r="G15" s="88">
        <v>26615</v>
      </c>
    </row>
    <row r="16" spans="1:7" ht="20.100000000000001" customHeight="1" x14ac:dyDescent="0.25">
      <c r="A16" s="382" t="s">
        <v>168</v>
      </c>
      <c r="B16" s="383"/>
      <c r="C16" s="85">
        <v>27814</v>
      </c>
      <c r="D16" s="85">
        <v>14889</v>
      </c>
      <c r="E16" s="86">
        <v>12925</v>
      </c>
      <c r="F16" s="87">
        <v>13854</v>
      </c>
      <c r="G16" s="88">
        <v>13960</v>
      </c>
    </row>
    <row r="17" spans="1:7" ht="20.100000000000001" customHeight="1" x14ac:dyDescent="0.25">
      <c r="A17" s="382" t="s">
        <v>169</v>
      </c>
      <c r="B17" s="383"/>
      <c r="C17" s="85">
        <v>31046</v>
      </c>
      <c r="D17" s="85">
        <v>16874</v>
      </c>
      <c r="E17" s="86">
        <v>14172</v>
      </c>
      <c r="F17" s="87">
        <v>16083</v>
      </c>
      <c r="G17" s="88">
        <v>14963</v>
      </c>
    </row>
    <row r="18" spans="1:7" ht="48" customHeight="1" x14ac:dyDescent="0.25">
      <c r="A18" s="382" t="s">
        <v>170</v>
      </c>
      <c r="B18" s="383"/>
      <c r="C18" s="85">
        <v>16067</v>
      </c>
      <c r="D18" s="85">
        <v>8745</v>
      </c>
      <c r="E18" s="86">
        <v>7322</v>
      </c>
      <c r="F18" s="87">
        <v>8530</v>
      </c>
      <c r="G18" s="88">
        <v>7537</v>
      </c>
    </row>
    <row r="19" spans="1:7" ht="20.100000000000001" customHeight="1" x14ac:dyDescent="0.25">
      <c r="A19" s="382" t="s">
        <v>171</v>
      </c>
      <c r="B19" s="383"/>
      <c r="C19" s="85">
        <v>10150</v>
      </c>
      <c r="D19" s="85">
        <v>5472</v>
      </c>
      <c r="E19" s="86">
        <v>4678</v>
      </c>
      <c r="F19" s="87">
        <v>5394</v>
      </c>
      <c r="G19" s="88">
        <v>4756</v>
      </c>
    </row>
    <row r="20" spans="1:7" ht="20.100000000000001" customHeight="1" x14ac:dyDescent="0.25">
      <c r="A20" s="382" t="s">
        <v>172</v>
      </c>
      <c r="B20" s="383"/>
      <c r="C20" s="85">
        <v>6850</v>
      </c>
      <c r="D20" s="85">
        <v>3658</v>
      </c>
      <c r="E20" s="86">
        <v>3192</v>
      </c>
      <c r="F20" s="87">
        <v>3581</v>
      </c>
      <c r="G20" s="88">
        <v>3269</v>
      </c>
    </row>
    <row r="21" spans="1:7" ht="20.100000000000001" customHeight="1" x14ac:dyDescent="0.25">
      <c r="A21" s="382" t="s">
        <v>173</v>
      </c>
      <c r="B21" s="383"/>
      <c r="C21" s="85">
        <v>12986</v>
      </c>
      <c r="D21" s="85">
        <v>6975</v>
      </c>
      <c r="E21" s="86">
        <v>6011</v>
      </c>
      <c r="F21" s="87">
        <v>7001</v>
      </c>
      <c r="G21" s="88">
        <v>5985</v>
      </c>
    </row>
    <row r="22" spans="1:7" ht="20.100000000000001" customHeight="1" x14ac:dyDescent="0.25">
      <c r="A22" s="382" t="s">
        <v>174</v>
      </c>
      <c r="B22" s="383"/>
      <c r="C22" s="85">
        <v>7496</v>
      </c>
      <c r="D22" s="85">
        <v>3768</v>
      </c>
      <c r="E22" s="86">
        <v>3728</v>
      </c>
      <c r="F22" s="87">
        <v>3702</v>
      </c>
      <c r="G22" s="88">
        <v>3794</v>
      </c>
    </row>
    <row r="23" spans="1:7" ht="48" customHeight="1" x14ac:dyDescent="0.25">
      <c r="A23" s="382" t="s">
        <v>175</v>
      </c>
      <c r="B23" s="383"/>
      <c r="C23" s="85">
        <v>9823</v>
      </c>
      <c r="D23" s="85">
        <v>4878</v>
      </c>
      <c r="E23" s="86">
        <v>4945</v>
      </c>
      <c r="F23" s="87">
        <v>5109</v>
      </c>
      <c r="G23" s="88">
        <v>4714</v>
      </c>
    </row>
    <row r="24" spans="1:7" ht="20.100000000000001" customHeight="1" x14ac:dyDescent="0.25">
      <c r="A24" s="382" t="s">
        <v>176</v>
      </c>
      <c r="B24" s="383"/>
      <c r="C24" s="85">
        <v>906</v>
      </c>
      <c r="D24" s="85">
        <v>384</v>
      </c>
      <c r="E24" s="86">
        <v>522</v>
      </c>
      <c r="F24" s="87">
        <v>333</v>
      </c>
      <c r="G24" s="88">
        <v>573</v>
      </c>
    </row>
    <row r="25" spans="1:7" ht="20.100000000000001" customHeight="1" x14ac:dyDescent="0.25">
      <c r="A25" s="382" t="s">
        <v>177</v>
      </c>
      <c r="B25" s="383"/>
      <c r="C25" s="85">
        <v>165</v>
      </c>
      <c r="D25" s="85">
        <v>56</v>
      </c>
      <c r="E25" s="86">
        <v>109</v>
      </c>
      <c r="F25" s="87">
        <v>59</v>
      </c>
      <c r="G25" s="88">
        <v>106</v>
      </c>
    </row>
    <row r="26" spans="1:7" ht="20.100000000000001" customHeight="1" x14ac:dyDescent="0.25">
      <c r="A26" s="382" t="s">
        <v>159</v>
      </c>
      <c r="B26" s="383"/>
      <c r="C26" s="85">
        <v>183</v>
      </c>
      <c r="D26" s="85">
        <v>84</v>
      </c>
      <c r="E26" s="86">
        <v>99</v>
      </c>
      <c r="F26" s="87">
        <v>62</v>
      </c>
      <c r="G26" s="88">
        <v>121</v>
      </c>
    </row>
    <row r="27" spans="1:7" ht="27.9" customHeight="1" x14ac:dyDescent="0.25">
      <c r="A27" s="107"/>
      <c r="B27" s="224"/>
      <c r="C27" s="85"/>
      <c r="D27" s="85"/>
      <c r="E27" s="86"/>
      <c r="F27" s="87"/>
      <c r="G27" s="88"/>
    </row>
    <row r="28" spans="1:7" s="122" customFormat="1" ht="18.75" customHeight="1" x14ac:dyDescent="0.25">
      <c r="A28" s="122" t="s">
        <v>157</v>
      </c>
      <c r="B28" s="44" t="s">
        <v>215</v>
      </c>
      <c r="C28" s="121"/>
      <c r="D28" s="121"/>
      <c r="E28" s="121"/>
      <c r="F28" s="121"/>
      <c r="G28" s="121"/>
    </row>
    <row r="29" spans="1:7" s="123" customFormat="1" ht="14.25" customHeight="1" x14ac:dyDescent="0.25">
      <c r="A29" s="124" t="s">
        <v>198</v>
      </c>
      <c r="B29" s="124" t="s">
        <v>156</v>
      </c>
      <c r="C29" s="124"/>
      <c r="D29" s="124"/>
      <c r="E29" s="124"/>
      <c r="F29" s="124"/>
      <c r="G29" s="124"/>
    </row>
    <row r="30" spans="1:7" ht="11.25" customHeight="1" x14ac:dyDescent="0.25">
      <c r="A30" s="123"/>
      <c r="B30" s="120" t="s">
        <v>155</v>
      </c>
    </row>
  </sheetData>
  <mergeCells count="25">
    <mergeCell ref="A7:B7"/>
    <mergeCell ref="A8:B8"/>
    <mergeCell ref="A9:B9"/>
    <mergeCell ref="A10:B10"/>
    <mergeCell ref="A1:G1"/>
    <mergeCell ref="C5:G5"/>
    <mergeCell ref="B2:G2"/>
    <mergeCell ref="A5:B6"/>
    <mergeCell ref="A3:G3"/>
    <mergeCell ref="A15:B15"/>
    <mergeCell ref="A16:B16"/>
    <mergeCell ref="A17:B17"/>
    <mergeCell ref="A18:B18"/>
    <mergeCell ref="A11:B11"/>
    <mergeCell ref="A12:B12"/>
    <mergeCell ref="A13:B13"/>
    <mergeCell ref="A14:B14"/>
    <mergeCell ref="A23:B23"/>
    <mergeCell ref="A24:B24"/>
    <mergeCell ref="A25:B25"/>
    <mergeCell ref="A26:B26"/>
    <mergeCell ref="A19:B19"/>
    <mergeCell ref="A20:B20"/>
    <mergeCell ref="A21:B21"/>
    <mergeCell ref="A22:B22"/>
  </mergeCells>
  <phoneticPr fontId="6" type="noConversion"/>
  <printOptions horizontalCentered="1"/>
  <pageMargins left="0.39370078740157483" right="0.59055118110236227" top="0.6692913385826772" bottom="0.19685039370078741" header="0" footer="0"/>
  <pageSetup paperSize="9" scale="95" fitToHeight="0" orientation="portrait" horizontalDpi="4294967292" verticalDpi="4294967292" r:id="rId1"/>
  <headerFooter alignWithMargins="0"/>
  <ignoredErrors>
    <ignoredError sqref="G4" twoDigitTextYea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K50"/>
  <sheetViews>
    <sheetView showGridLines="0" zoomScaleNormal="100" workbookViewId="0">
      <selection activeCell="I4" sqref="I4"/>
    </sheetView>
  </sheetViews>
  <sheetFormatPr baseColWidth="10" defaultColWidth="11.44140625" defaultRowHeight="13.2" x14ac:dyDescent="0.25"/>
  <cols>
    <col min="1" max="1" width="27.109375" style="1" customWidth="1"/>
    <col min="2" max="9" width="14.33203125" style="1" customWidth="1"/>
    <col min="10" max="16384" width="11.44140625" style="1"/>
  </cols>
  <sheetData>
    <row r="1" spans="1:11" ht="45" customHeight="1" x14ac:dyDescent="0.25">
      <c r="A1" s="360" t="s">
        <v>89</v>
      </c>
      <c r="B1" s="361"/>
      <c r="C1" s="361"/>
      <c r="D1" s="361"/>
      <c r="E1" s="361"/>
      <c r="F1" s="361"/>
      <c r="G1" s="361"/>
      <c r="H1" s="361"/>
      <c r="I1" s="361"/>
    </row>
    <row r="2" spans="1:11" ht="2.25" customHeight="1" x14ac:dyDescent="0.25"/>
    <row r="3" spans="1:11" ht="15" customHeight="1" x14ac:dyDescent="0.25">
      <c r="A3" s="361" t="s">
        <v>361</v>
      </c>
      <c r="B3" s="361"/>
      <c r="C3" s="361"/>
      <c r="D3" s="361"/>
      <c r="E3" s="361"/>
      <c r="F3" s="361"/>
      <c r="G3" s="361"/>
      <c r="H3" s="361"/>
      <c r="I3" s="361"/>
    </row>
    <row r="4" spans="1:11" ht="18.75" customHeight="1" x14ac:dyDescent="0.25">
      <c r="I4" s="111" t="s">
        <v>46</v>
      </c>
    </row>
    <row r="5" spans="1:11" ht="39.75" customHeight="1" x14ac:dyDescent="0.25">
      <c r="A5" s="19" t="s">
        <v>88</v>
      </c>
      <c r="B5" s="90">
        <v>2017</v>
      </c>
      <c r="C5" s="90">
        <f>B5+1</f>
        <v>2018</v>
      </c>
      <c r="D5" s="90">
        <f t="shared" ref="D5:I5" si="0">C5+1</f>
        <v>2019</v>
      </c>
      <c r="E5" s="19">
        <f t="shared" si="0"/>
        <v>2020</v>
      </c>
      <c r="F5" s="19">
        <f t="shared" si="0"/>
        <v>2021</v>
      </c>
      <c r="G5" s="19">
        <f t="shared" si="0"/>
        <v>2022</v>
      </c>
      <c r="H5" s="90">
        <f t="shared" si="0"/>
        <v>2023</v>
      </c>
      <c r="I5" s="90">
        <f t="shared" si="0"/>
        <v>2024</v>
      </c>
    </row>
    <row r="6" spans="1:11" customFormat="1" ht="26.25" customHeight="1" x14ac:dyDescent="0.25">
      <c r="A6" s="347" t="s">
        <v>382</v>
      </c>
      <c r="B6" s="5">
        <v>18363349</v>
      </c>
      <c r="C6" s="13">
        <v>18864529</v>
      </c>
      <c r="D6" s="13">
        <v>19560305</v>
      </c>
      <c r="E6" s="13">
        <v>19567240</v>
      </c>
      <c r="F6" s="13">
        <v>18726895</v>
      </c>
      <c r="G6" s="13">
        <v>21698955</v>
      </c>
      <c r="H6" s="13">
        <v>22444544</v>
      </c>
      <c r="I6" s="13">
        <v>23233180</v>
      </c>
      <c r="K6" s="55"/>
    </row>
    <row r="7" spans="1:11" customFormat="1" ht="26.25" customHeight="1" x14ac:dyDescent="0.25">
      <c r="A7" s="348" t="s">
        <v>90</v>
      </c>
      <c r="B7" s="8">
        <v>2473913</v>
      </c>
      <c r="C7" s="14">
        <v>2350953</v>
      </c>
      <c r="D7" s="14">
        <v>2205489</v>
      </c>
      <c r="E7" s="14">
        <v>1821257</v>
      </c>
      <c r="F7" s="14">
        <v>1915826</v>
      </c>
      <c r="G7" s="14">
        <v>1908505</v>
      </c>
      <c r="H7" s="14">
        <v>1957216</v>
      </c>
      <c r="I7" s="14">
        <v>1992849</v>
      </c>
      <c r="K7" s="55"/>
    </row>
    <row r="8" spans="1:11" customFormat="1" ht="26.25" customHeight="1" x14ac:dyDescent="0.25">
      <c r="A8" s="348" t="s">
        <v>91</v>
      </c>
      <c r="B8" s="8">
        <v>14649094</v>
      </c>
      <c r="C8" s="14">
        <v>14376411</v>
      </c>
      <c r="D8" s="14">
        <v>14003119</v>
      </c>
      <c r="E8" s="14">
        <v>11848228</v>
      </c>
      <c r="F8" s="14">
        <v>12223160</v>
      </c>
      <c r="G8" s="14">
        <v>11926821</v>
      </c>
      <c r="H8" s="14">
        <v>12087119</v>
      </c>
      <c r="I8" s="14">
        <v>12189462</v>
      </c>
      <c r="K8" s="55"/>
    </row>
    <row r="9" spans="1:11" customFormat="1" ht="26.25" customHeight="1" x14ac:dyDescent="0.25">
      <c r="A9" s="348" t="s">
        <v>92</v>
      </c>
      <c r="B9" s="8">
        <v>62974</v>
      </c>
      <c r="C9" s="14">
        <v>65285</v>
      </c>
      <c r="D9" s="14">
        <v>64296</v>
      </c>
      <c r="E9" s="14">
        <v>45098</v>
      </c>
      <c r="F9" s="14">
        <v>50662</v>
      </c>
      <c r="G9" s="14">
        <v>65749</v>
      </c>
      <c r="H9" s="14">
        <v>74745</v>
      </c>
      <c r="I9" s="14">
        <v>75073</v>
      </c>
      <c r="K9" s="55"/>
    </row>
    <row r="10" spans="1:11" customFormat="1" ht="26.25" customHeight="1" x14ac:dyDescent="0.25">
      <c r="A10" s="348" t="s">
        <v>93</v>
      </c>
      <c r="B10" s="8">
        <v>1202401.5</v>
      </c>
      <c r="C10" s="14">
        <v>1270373.8999999999</v>
      </c>
      <c r="D10" s="14">
        <v>1233496.5</v>
      </c>
      <c r="E10" s="14">
        <v>777196.5</v>
      </c>
      <c r="F10" s="14">
        <v>978907</v>
      </c>
      <c r="G10" s="14">
        <v>1126746</v>
      </c>
      <c r="H10" s="14">
        <v>1226307</v>
      </c>
      <c r="I10" s="14">
        <v>1187612</v>
      </c>
      <c r="K10" s="55"/>
    </row>
    <row r="11" spans="1:11" customFormat="1" ht="26.25" customHeight="1" x14ac:dyDescent="0.25">
      <c r="A11" s="348" t="s">
        <v>187</v>
      </c>
      <c r="B11" s="8">
        <v>113867640.90000001</v>
      </c>
      <c r="C11" s="14">
        <v>112108531.7</v>
      </c>
      <c r="D11" s="14">
        <v>111858052</v>
      </c>
      <c r="E11" s="14">
        <v>108718447</v>
      </c>
      <c r="F11" s="14">
        <v>106853719</v>
      </c>
      <c r="G11" s="14">
        <v>108624930</v>
      </c>
      <c r="H11" s="14">
        <v>111413491</v>
      </c>
      <c r="I11" s="14">
        <v>109251265</v>
      </c>
      <c r="K11" s="55"/>
    </row>
    <row r="12" spans="1:11" customFormat="1" ht="26.25" customHeight="1" x14ac:dyDescent="0.25">
      <c r="A12" s="348" t="s">
        <v>381</v>
      </c>
      <c r="B12" s="8">
        <v>5658473</v>
      </c>
      <c r="C12" s="14">
        <v>5755391</v>
      </c>
      <c r="D12" s="14">
        <v>5902276</v>
      </c>
      <c r="E12" s="14">
        <v>5172794</v>
      </c>
      <c r="F12" s="14">
        <v>5529060</v>
      </c>
      <c r="G12" s="14">
        <v>6041575</v>
      </c>
      <c r="H12" s="14">
        <v>2888573</v>
      </c>
      <c r="I12" s="14">
        <v>2907658</v>
      </c>
      <c r="K12" s="55"/>
    </row>
    <row r="13" spans="1:11" customFormat="1" ht="26.25" customHeight="1" x14ac:dyDescent="0.25">
      <c r="A13" s="348" t="s">
        <v>94</v>
      </c>
      <c r="B13" s="8">
        <v>7587018</v>
      </c>
      <c r="C13" s="14">
        <v>7647212</v>
      </c>
      <c r="D13" s="14">
        <v>7782162</v>
      </c>
      <c r="E13" s="14">
        <v>7129805</v>
      </c>
      <c r="F13" s="14">
        <v>7596729</v>
      </c>
      <c r="G13" s="14">
        <v>7751614</v>
      </c>
      <c r="H13" s="14">
        <v>8127010</v>
      </c>
      <c r="I13" s="14">
        <v>8517366</v>
      </c>
      <c r="K13" s="55"/>
    </row>
    <row r="14" spans="1:11" customFormat="1" ht="15" customHeight="1" x14ac:dyDescent="0.25">
      <c r="A14" s="349" t="s">
        <v>95</v>
      </c>
      <c r="B14" s="8">
        <v>32692262</v>
      </c>
      <c r="C14" s="14">
        <v>33076894</v>
      </c>
      <c r="D14" s="14">
        <v>33969373</v>
      </c>
      <c r="E14" s="14">
        <v>31425902</v>
      </c>
      <c r="F14" s="14">
        <v>34514154</v>
      </c>
      <c r="G14" s="14">
        <v>35079302</v>
      </c>
      <c r="H14" s="14">
        <v>37520957</v>
      </c>
      <c r="I14" s="14">
        <v>39755129</v>
      </c>
      <c r="K14" s="55"/>
    </row>
    <row r="15" spans="1:11" customFormat="1" ht="26.25" customHeight="1" x14ac:dyDescent="0.25">
      <c r="A15" s="348" t="s">
        <v>96</v>
      </c>
      <c r="B15" s="8">
        <v>586978</v>
      </c>
      <c r="C15" s="14">
        <v>594212</v>
      </c>
      <c r="D15" s="14">
        <v>600140</v>
      </c>
      <c r="E15" s="14">
        <v>554953</v>
      </c>
      <c r="F15" s="14">
        <v>574716</v>
      </c>
      <c r="G15" s="14">
        <v>567801</v>
      </c>
      <c r="H15" s="14">
        <v>565383</v>
      </c>
      <c r="I15" s="14">
        <v>574408</v>
      </c>
      <c r="K15" s="55"/>
    </row>
    <row r="16" spans="1:11" customFormat="1" ht="15" customHeight="1" x14ac:dyDescent="0.25">
      <c r="A16" s="349" t="s">
        <v>95</v>
      </c>
      <c r="B16" s="8">
        <v>944943</v>
      </c>
      <c r="C16" s="14">
        <v>974658</v>
      </c>
      <c r="D16" s="14">
        <v>1000187</v>
      </c>
      <c r="E16" s="14">
        <v>882733</v>
      </c>
      <c r="F16" s="14">
        <v>950533</v>
      </c>
      <c r="G16" s="14">
        <v>958693</v>
      </c>
      <c r="H16" s="14">
        <v>947523</v>
      </c>
      <c r="I16" s="14">
        <v>959803</v>
      </c>
      <c r="K16" s="55"/>
    </row>
    <row r="17" spans="1:11" customFormat="1" ht="26.25" customHeight="1" x14ac:dyDescent="0.25">
      <c r="A17" s="348" t="s">
        <v>97</v>
      </c>
      <c r="B17" s="8">
        <v>80706</v>
      </c>
      <c r="C17" s="14">
        <v>79635</v>
      </c>
      <c r="D17" s="14">
        <v>78543</v>
      </c>
      <c r="E17" s="14">
        <v>78241</v>
      </c>
      <c r="F17" s="14">
        <v>79559</v>
      </c>
      <c r="G17" s="14">
        <v>75304</v>
      </c>
      <c r="H17" s="14">
        <v>71206</v>
      </c>
      <c r="I17" s="14">
        <v>72685</v>
      </c>
      <c r="K17" s="55"/>
    </row>
    <row r="18" spans="1:11" customFormat="1" ht="15" customHeight="1" x14ac:dyDescent="0.25">
      <c r="A18" s="349" t="s">
        <v>375</v>
      </c>
      <c r="B18" s="8">
        <v>9114540</v>
      </c>
      <c r="C18" s="14">
        <v>9037684</v>
      </c>
      <c r="D18" s="14">
        <v>8899955</v>
      </c>
      <c r="E18" s="14">
        <v>9009599</v>
      </c>
      <c r="F18" s="14">
        <v>9176373</v>
      </c>
      <c r="G18" s="14">
        <v>9048442</v>
      </c>
      <c r="H18" s="14">
        <v>8612824</v>
      </c>
      <c r="I18" s="14">
        <v>8498259</v>
      </c>
      <c r="K18" s="55"/>
    </row>
    <row r="19" spans="1:11" customFormat="1" ht="15" customHeight="1" x14ac:dyDescent="0.25">
      <c r="A19" s="349" t="s">
        <v>220</v>
      </c>
      <c r="B19" s="8">
        <v>398998</v>
      </c>
      <c r="C19" s="14">
        <v>392396</v>
      </c>
      <c r="D19" s="14">
        <v>382489</v>
      </c>
      <c r="E19" s="14">
        <v>358631</v>
      </c>
      <c r="F19" s="14">
        <v>364426</v>
      </c>
      <c r="G19" s="14">
        <v>344853</v>
      </c>
      <c r="H19" s="14">
        <v>323730</v>
      </c>
      <c r="I19" s="14">
        <v>333648</v>
      </c>
      <c r="K19" s="55"/>
    </row>
    <row r="20" spans="1:11" customFormat="1" ht="26.25" customHeight="1" x14ac:dyDescent="0.25">
      <c r="A20" s="348" t="s">
        <v>98</v>
      </c>
      <c r="B20" s="8">
        <v>1221280</v>
      </c>
      <c r="C20" s="14">
        <v>1243114</v>
      </c>
      <c r="D20" s="14">
        <v>1311525</v>
      </c>
      <c r="E20" s="14">
        <v>1162736</v>
      </c>
      <c r="F20" s="14">
        <v>1361301</v>
      </c>
      <c r="G20" s="14">
        <v>1395867</v>
      </c>
      <c r="H20" s="14">
        <v>1578337</v>
      </c>
      <c r="I20" s="14">
        <v>1703132</v>
      </c>
      <c r="K20" s="55"/>
    </row>
    <row r="21" spans="1:11" ht="8.25" customHeight="1" x14ac:dyDescent="0.25">
      <c r="A21" s="92"/>
      <c r="B21" s="91"/>
      <c r="C21" s="21"/>
      <c r="D21" s="21"/>
      <c r="E21" s="21"/>
      <c r="F21" s="21"/>
      <c r="G21" s="21"/>
      <c r="H21" s="21"/>
      <c r="I21" s="21"/>
      <c r="K21" s="53"/>
    </row>
    <row r="22" spans="1:11" ht="12.75" customHeight="1" x14ac:dyDescent="0.25">
      <c r="A22" s="1" t="s">
        <v>99</v>
      </c>
      <c r="K22" s="55"/>
    </row>
    <row r="23" spans="1:11" ht="15.75" customHeight="1" x14ac:dyDescent="0.25">
      <c r="A23" s="35" t="s">
        <v>351</v>
      </c>
      <c r="K23" s="53"/>
    </row>
    <row r="24" spans="1:11" s="36" customFormat="1" ht="15.75" customHeight="1" x14ac:dyDescent="0.25">
      <c r="A24" s="49" t="s">
        <v>376</v>
      </c>
      <c r="K24" s="54"/>
    </row>
    <row r="25" spans="1:11" ht="15.75" customHeight="1" x14ac:dyDescent="0.25"/>
    <row r="26" spans="1:11" ht="15.75" customHeight="1" x14ac:dyDescent="0.25">
      <c r="K26" s="54"/>
    </row>
    <row r="27" spans="1:11" ht="15.75" customHeight="1" x14ac:dyDescent="0.25">
      <c r="K27" s="55"/>
    </row>
    <row r="28" spans="1:11" ht="15.75" customHeight="1" x14ac:dyDescent="0.25"/>
    <row r="29" spans="1:11" ht="15.75" customHeight="1" x14ac:dyDescent="0.25">
      <c r="K29" s="54"/>
    </row>
    <row r="30" spans="1:11" ht="15.75" customHeight="1" x14ac:dyDescent="0.25">
      <c r="K30" s="55"/>
    </row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</sheetData>
  <mergeCells count="2">
    <mergeCell ref="A1:I1"/>
    <mergeCell ref="A3:I3"/>
  </mergeCells>
  <phoneticPr fontId="0" type="noConversion"/>
  <printOptions horizontalCentered="1"/>
  <pageMargins left="0.39370078740157483" right="0.39370078740157483" top="0.78740157480314965" bottom="0.31496062992125984" header="0.62992125984251968" footer="0.35433070866141736"/>
  <pageSetup paperSize="9" orientation="landscape" r:id="rId1"/>
  <headerFooter alignWithMargins="0"/>
  <ignoredErrors>
    <ignoredError sqref="I4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I70"/>
  <sheetViews>
    <sheetView showGridLines="0" zoomScaleNormal="100" workbookViewId="0">
      <selection activeCell="G4" sqref="G4"/>
    </sheetView>
  </sheetViews>
  <sheetFormatPr baseColWidth="10" defaultColWidth="11.44140625" defaultRowHeight="13.2" x14ac:dyDescent="0.25"/>
  <cols>
    <col min="1" max="1" width="36.6640625" style="1" customWidth="1"/>
    <col min="2" max="7" width="17.109375" style="1" customWidth="1"/>
    <col min="8" max="16384" width="11.44140625" style="1"/>
  </cols>
  <sheetData>
    <row r="1" spans="1:9" ht="45" customHeight="1" x14ac:dyDescent="0.25">
      <c r="A1" s="360" t="s">
        <v>179</v>
      </c>
      <c r="B1" s="361"/>
      <c r="C1" s="361"/>
      <c r="D1" s="361"/>
      <c r="E1" s="361"/>
      <c r="F1" s="361"/>
      <c r="G1" s="361"/>
    </row>
    <row r="2" spans="1:9" ht="6.75" customHeight="1" x14ac:dyDescent="0.25">
      <c r="A2" s="109"/>
      <c r="B2" s="109"/>
      <c r="C2" s="109"/>
      <c r="D2" s="109"/>
      <c r="E2" s="109"/>
      <c r="F2" s="109"/>
      <c r="G2" s="109"/>
    </row>
    <row r="3" spans="1:9" ht="15" customHeight="1" x14ac:dyDescent="0.25">
      <c r="A3" s="361" t="s">
        <v>362</v>
      </c>
      <c r="B3" s="361"/>
      <c r="C3" s="361"/>
      <c r="D3" s="361"/>
      <c r="E3" s="361"/>
      <c r="F3" s="361"/>
      <c r="G3" s="361"/>
    </row>
    <row r="4" spans="1:9" ht="18.75" customHeight="1" x14ac:dyDescent="0.25">
      <c r="G4" s="111" t="s">
        <v>296</v>
      </c>
    </row>
    <row r="5" spans="1:9" ht="24" customHeight="1" x14ac:dyDescent="0.25">
      <c r="A5" s="2" t="s">
        <v>119</v>
      </c>
      <c r="B5" s="90">
        <v>2019</v>
      </c>
      <c r="C5" s="90">
        <f>B5+1</f>
        <v>2020</v>
      </c>
      <c r="D5" s="90">
        <f>C5+1</f>
        <v>2021</v>
      </c>
      <c r="E5" s="19">
        <f>D5+1</f>
        <v>2022</v>
      </c>
      <c r="F5" s="19">
        <f>E5+1</f>
        <v>2023</v>
      </c>
      <c r="G5" s="90">
        <f>F5+1</f>
        <v>2024</v>
      </c>
    </row>
    <row r="6" spans="1:9" customFormat="1" ht="22.5" customHeight="1" x14ac:dyDescent="0.25">
      <c r="A6" s="228" t="s">
        <v>100</v>
      </c>
      <c r="B6" s="108"/>
      <c r="C6" s="108"/>
      <c r="D6" s="108"/>
      <c r="E6" s="108"/>
      <c r="F6" s="108"/>
      <c r="G6" s="108"/>
      <c r="I6" s="55"/>
    </row>
    <row r="7" spans="1:9" customFormat="1" ht="19.5" customHeight="1" x14ac:dyDescent="0.25">
      <c r="A7" s="230" t="s">
        <v>101</v>
      </c>
      <c r="B7" s="93">
        <v>6.55</v>
      </c>
      <c r="C7" s="93">
        <v>5.8</v>
      </c>
      <c r="D7" s="93">
        <v>6.46</v>
      </c>
      <c r="E7" s="93">
        <v>6.44</v>
      </c>
      <c r="F7" s="93">
        <v>6.51</v>
      </c>
      <c r="G7" s="93">
        <v>6.72</v>
      </c>
      <c r="I7" s="55"/>
    </row>
    <row r="8" spans="1:9" customFormat="1" ht="19.5" customHeight="1" x14ac:dyDescent="0.25">
      <c r="A8" s="231" t="s">
        <v>111</v>
      </c>
      <c r="B8" s="93">
        <v>66.39</v>
      </c>
      <c r="C8" s="93">
        <v>70.099999999999994</v>
      </c>
      <c r="D8" s="93">
        <v>72.14</v>
      </c>
      <c r="E8" s="93">
        <v>74.36</v>
      </c>
      <c r="F8" s="93">
        <v>80.37</v>
      </c>
      <c r="G8" s="93">
        <v>83.89</v>
      </c>
      <c r="I8" s="55"/>
    </row>
    <row r="9" spans="1:9" customFormat="1" ht="19.5" customHeight="1" x14ac:dyDescent="0.25">
      <c r="A9" s="231" t="s">
        <v>350</v>
      </c>
      <c r="B9" s="93">
        <v>363038.58</v>
      </c>
      <c r="C9" s="93">
        <v>342179.38</v>
      </c>
      <c r="D9" s="93">
        <v>398414.56</v>
      </c>
      <c r="E9" s="93">
        <v>420314.21</v>
      </c>
      <c r="F9" s="93">
        <v>469332.97</v>
      </c>
      <c r="G9" s="93">
        <v>509490.66</v>
      </c>
      <c r="I9" s="55"/>
    </row>
    <row r="10" spans="1:9" customFormat="1" ht="22.5" customHeight="1" x14ac:dyDescent="0.25">
      <c r="A10" s="228" t="s">
        <v>102</v>
      </c>
      <c r="B10" s="93"/>
      <c r="C10" s="93"/>
      <c r="D10" s="93"/>
      <c r="E10" s="93"/>
      <c r="F10" s="93"/>
      <c r="G10" s="93"/>
      <c r="I10" s="55"/>
    </row>
    <row r="11" spans="1:9" customFormat="1" ht="19.5" customHeight="1" x14ac:dyDescent="0.25">
      <c r="A11" s="230" t="s">
        <v>103</v>
      </c>
      <c r="B11" s="93">
        <v>15.87</v>
      </c>
      <c r="C11" s="93">
        <v>15.44</v>
      </c>
      <c r="D11" s="93">
        <v>15.05</v>
      </c>
      <c r="E11" s="93">
        <v>15.04</v>
      </c>
      <c r="F11" s="93">
        <v>15.3</v>
      </c>
      <c r="G11" s="93">
        <v>14.95</v>
      </c>
      <c r="I11" s="55"/>
    </row>
    <row r="12" spans="1:9" customFormat="1" ht="19.5" customHeight="1" x14ac:dyDescent="0.25">
      <c r="A12" s="231" t="s">
        <v>104</v>
      </c>
      <c r="B12" s="94">
        <v>30.19</v>
      </c>
      <c r="C12" s="93">
        <v>32.659999999999997</v>
      </c>
      <c r="D12" s="93">
        <v>35.24</v>
      </c>
      <c r="E12" s="93">
        <v>37.54</v>
      </c>
      <c r="F12" s="93">
        <v>38.39</v>
      </c>
      <c r="G12" s="93">
        <v>41.97</v>
      </c>
      <c r="I12" s="55"/>
    </row>
    <row r="13" spans="1:9" customFormat="1" ht="22.5" customHeight="1" x14ac:dyDescent="0.25">
      <c r="A13" s="229" t="s">
        <v>307</v>
      </c>
      <c r="B13" s="93"/>
      <c r="C13" s="93"/>
      <c r="D13" s="93"/>
      <c r="E13" s="93"/>
      <c r="F13" s="93"/>
      <c r="G13" s="93"/>
      <c r="I13" s="55"/>
    </row>
    <row r="14" spans="1:9" customFormat="1" ht="19.5" customHeight="1" x14ac:dyDescent="0.25">
      <c r="A14" s="230" t="s">
        <v>103</v>
      </c>
      <c r="B14" s="93">
        <v>0.3</v>
      </c>
      <c r="C14" s="93">
        <v>0.26</v>
      </c>
      <c r="D14" s="93">
        <v>0.28999999999999998</v>
      </c>
      <c r="E14" s="93">
        <v>0.34</v>
      </c>
      <c r="F14" s="93">
        <v>0.32</v>
      </c>
      <c r="G14" s="93">
        <v>0.31</v>
      </c>
      <c r="I14" s="55"/>
    </row>
    <row r="15" spans="1:9" customFormat="1" ht="19.5" customHeight="1" x14ac:dyDescent="0.25">
      <c r="A15" s="231" t="s">
        <v>104</v>
      </c>
      <c r="B15" s="94">
        <v>236.56</v>
      </c>
      <c r="C15" s="93">
        <v>261.57</v>
      </c>
      <c r="D15" s="93">
        <v>264.25</v>
      </c>
      <c r="E15" s="93">
        <v>247.79</v>
      </c>
      <c r="F15" s="93">
        <v>279.26</v>
      </c>
      <c r="G15" s="93">
        <v>303.52999999999997</v>
      </c>
      <c r="I15" s="55"/>
    </row>
    <row r="16" spans="1:9" customFormat="1" ht="34.5" customHeight="1" x14ac:dyDescent="0.25">
      <c r="A16" s="229" t="s">
        <v>105</v>
      </c>
      <c r="B16" s="93"/>
      <c r="C16" s="93"/>
      <c r="D16" s="93"/>
      <c r="E16" s="93"/>
      <c r="F16" s="93"/>
      <c r="G16" s="93"/>
      <c r="I16" s="55"/>
    </row>
    <row r="17" spans="1:9" customFormat="1" ht="19.5" customHeight="1" x14ac:dyDescent="0.25">
      <c r="A17" s="230" t="s">
        <v>101</v>
      </c>
      <c r="B17" s="93">
        <v>1.0900000000000001</v>
      </c>
      <c r="C17" s="93">
        <v>0.96</v>
      </c>
      <c r="D17" s="93">
        <v>1.04</v>
      </c>
      <c r="E17" s="93">
        <v>1.04</v>
      </c>
      <c r="F17" s="93">
        <v>1.06</v>
      </c>
      <c r="G17" s="93">
        <v>1.1000000000000001</v>
      </c>
      <c r="I17" s="55"/>
    </row>
    <row r="18" spans="1:9" customFormat="1" ht="19.5" customHeight="1" x14ac:dyDescent="0.25">
      <c r="A18" s="230" t="s">
        <v>106</v>
      </c>
      <c r="B18" s="94">
        <v>4.47</v>
      </c>
      <c r="C18" s="93">
        <v>4.6100000000000003</v>
      </c>
      <c r="D18" s="93">
        <v>4.68</v>
      </c>
      <c r="E18" s="93">
        <v>4.67</v>
      </c>
      <c r="F18" s="93">
        <v>4.79</v>
      </c>
      <c r="G18" s="93">
        <v>4.8499999999999996</v>
      </c>
      <c r="I18" s="55"/>
    </row>
    <row r="19" spans="1:9" customFormat="1" ht="19.5" customHeight="1" x14ac:dyDescent="0.25">
      <c r="A19" s="231" t="s">
        <v>107</v>
      </c>
      <c r="B19" s="94">
        <v>104.91</v>
      </c>
      <c r="C19" s="93">
        <v>115.83</v>
      </c>
      <c r="D19" s="93">
        <v>113.37</v>
      </c>
      <c r="E19" s="93">
        <v>114.4</v>
      </c>
      <c r="F19" s="93">
        <v>121.51</v>
      </c>
      <c r="G19" s="93">
        <v>130.22999999999999</v>
      </c>
      <c r="I19" s="55"/>
    </row>
    <row r="20" spans="1:9" customFormat="1" ht="19.5" customHeight="1" x14ac:dyDescent="0.25">
      <c r="A20" s="231" t="s">
        <v>108</v>
      </c>
      <c r="B20" s="94">
        <v>23.45</v>
      </c>
      <c r="C20" s="93">
        <v>25.11</v>
      </c>
      <c r="D20" s="93">
        <v>24.22</v>
      </c>
      <c r="E20" s="93">
        <v>24.51</v>
      </c>
      <c r="F20" s="93">
        <v>25.39</v>
      </c>
      <c r="G20" s="93">
        <v>26.83</v>
      </c>
      <c r="I20" s="55"/>
    </row>
    <row r="21" spans="1:9" customFormat="1" ht="34.5" customHeight="1" x14ac:dyDescent="0.25">
      <c r="A21" s="229" t="s">
        <v>109</v>
      </c>
      <c r="B21" s="93"/>
      <c r="C21" s="93"/>
      <c r="D21" s="93"/>
      <c r="E21" s="93"/>
      <c r="F21" s="93"/>
      <c r="G21" s="93"/>
      <c r="I21" s="55"/>
    </row>
    <row r="22" spans="1:9" customFormat="1" ht="19.5" customHeight="1" x14ac:dyDescent="0.25">
      <c r="A22" s="230" t="s">
        <v>101</v>
      </c>
      <c r="B22" s="93">
        <v>0.08</v>
      </c>
      <c r="C22" s="93">
        <v>7.0000000000000007E-2</v>
      </c>
      <c r="D22" s="93">
        <v>7.0000000000000007E-2</v>
      </c>
      <c r="E22" s="93">
        <v>7.0000000000000007E-2</v>
      </c>
      <c r="F22" s="93">
        <v>7.0000000000000007E-2</v>
      </c>
      <c r="G22" s="93">
        <v>7.0000000000000007E-2</v>
      </c>
      <c r="I22" s="55"/>
    </row>
    <row r="23" spans="1:9" customFormat="1" ht="19.5" customHeight="1" x14ac:dyDescent="0.25">
      <c r="A23" s="230" t="s">
        <v>106</v>
      </c>
      <c r="B23" s="94">
        <v>1.55</v>
      </c>
      <c r="C23" s="93">
        <v>1.52</v>
      </c>
      <c r="D23" s="93">
        <v>1.51</v>
      </c>
      <c r="E23" s="93">
        <v>1.53</v>
      </c>
      <c r="F23" s="93">
        <v>1.59</v>
      </c>
      <c r="G23" s="93">
        <v>1.6</v>
      </c>
      <c r="I23" s="55"/>
    </row>
    <row r="24" spans="1:9" customFormat="1" ht="19.5" customHeight="1" x14ac:dyDescent="0.25">
      <c r="A24" s="231" t="s">
        <v>107</v>
      </c>
      <c r="B24" s="93">
        <v>521.39</v>
      </c>
      <c r="C24" s="93">
        <v>550.32000000000005</v>
      </c>
      <c r="D24" s="93">
        <v>554.54</v>
      </c>
      <c r="E24" s="93">
        <v>573.82000000000005</v>
      </c>
      <c r="F24" s="93">
        <v>614</v>
      </c>
      <c r="G24" s="93">
        <v>643.63</v>
      </c>
      <c r="I24" s="55"/>
    </row>
    <row r="25" spans="1:9" customFormat="1" ht="19.5" customHeight="1" x14ac:dyDescent="0.25">
      <c r="A25" s="231" t="s">
        <v>108</v>
      </c>
      <c r="B25" s="93">
        <v>337.42</v>
      </c>
      <c r="C25" s="93">
        <v>362</v>
      </c>
      <c r="D25" s="93">
        <v>366.97</v>
      </c>
      <c r="E25" s="93">
        <v>374.51</v>
      </c>
      <c r="F25" s="93">
        <v>385.44</v>
      </c>
      <c r="G25" s="93">
        <v>401.57</v>
      </c>
      <c r="I25" s="55"/>
    </row>
    <row r="26" spans="1:9" customFormat="1" ht="38.1" customHeight="1" x14ac:dyDescent="0.25">
      <c r="A26" s="229" t="s">
        <v>110</v>
      </c>
      <c r="B26" s="93"/>
      <c r="C26" s="93"/>
      <c r="D26" s="93"/>
      <c r="E26" s="93"/>
      <c r="F26" s="93"/>
      <c r="G26" s="93"/>
      <c r="I26" s="55"/>
    </row>
    <row r="27" spans="1:9" customFormat="1" ht="21.9" customHeight="1" x14ac:dyDescent="0.25">
      <c r="A27" s="230" t="s">
        <v>101</v>
      </c>
      <c r="B27" s="93">
        <v>0.31</v>
      </c>
      <c r="C27" s="93">
        <v>0.26</v>
      </c>
      <c r="D27" s="93">
        <v>0.27</v>
      </c>
      <c r="E27" s="93">
        <v>0.26</v>
      </c>
      <c r="F27" s="93">
        <v>0.27</v>
      </c>
      <c r="G27" s="93">
        <v>0.27</v>
      </c>
      <c r="I27" s="55"/>
    </row>
    <row r="28" spans="1:9" customFormat="1" ht="21.9" customHeight="1" x14ac:dyDescent="0.25">
      <c r="A28" s="231" t="s">
        <v>112</v>
      </c>
      <c r="B28" s="93">
        <v>6.4</v>
      </c>
      <c r="C28" s="93">
        <v>6.56</v>
      </c>
      <c r="D28" s="93">
        <v>6.44</v>
      </c>
      <c r="E28" s="93">
        <v>6.33</v>
      </c>
      <c r="F28" s="93">
        <v>6.27</v>
      </c>
      <c r="G28" s="93">
        <v>6.21</v>
      </c>
      <c r="I28" s="55"/>
    </row>
    <row r="29" spans="1:9" customFormat="1" ht="21.9" customHeight="1" x14ac:dyDescent="0.25">
      <c r="A29" s="231" t="s">
        <v>113</v>
      </c>
      <c r="B29" s="93">
        <v>390.11</v>
      </c>
      <c r="C29" s="93">
        <v>474.88</v>
      </c>
      <c r="D29" s="93">
        <v>457.65</v>
      </c>
      <c r="E29" s="93">
        <v>507.75</v>
      </c>
      <c r="F29" s="93">
        <v>538.08000000000004</v>
      </c>
      <c r="G29" s="93">
        <v>584.12</v>
      </c>
      <c r="I29" s="55"/>
    </row>
    <row r="30" spans="1:9" customFormat="1" ht="38.1" customHeight="1" x14ac:dyDescent="0.25">
      <c r="A30" s="229" t="s">
        <v>114</v>
      </c>
      <c r="B30" s="93"/>
      <c r="C30" s="93"/>
      <c r="D30" s="93"/>
      <c r="E30" s="93"/>
      <c r="F30" s="93"/>
      <c r="G30" s="93"/>
      <c r="I30" s="55"/>
    </row>
    <row r="31" spans="1:9" customFormat="1" ht="21.9" customHeight="1" x14ac:dyDescent="0.25">
      <c r="A31" s="230" t="s">
        <v>113</v>
      </c>
      <c r="B31" s="93">
        <v>40.44</v>
      </c>
      <c r="C31" s="93">
        <v>40.76</v>
      </c>
      <c r="D31" s="93">
        <v>43.62</v>
      </c>
      <c r="E31" s="93">
        <v>43.82</v>
      </c>
      <c r="F31" s="93">
        <v>45.08</v>
      </c>
      <c r="G31" s="93">
        <v>49.73</v>
      </c>
      <c r="I31" s="55"/>
    </row>
    <row r="32" spans="1:9" customFormat="1" ht="38.1" customHeight="1" x14ac:dyDescent="0.25">
      <c r="A32" s="229" t="s">
        <v>115</v>
      </c>
      <c r="B32" s="93"/>
      <c r="C32" s="93"/>
      <c r="D32" s="93"/>
      <c r="E32" s="93"/>
      <c r="F32" s="93"/>
      <c r="G32" s="93"/>
      <c r="I32" s="55"/>
    </row>
    <row r="33" spans="1:9" customFormat="1" ht="21.9" customHeight="1" x14ac:dyDescent="0.25">
      <c r="A33" s="230" t="s">
        <v>107</v>
      </c>
      <c r="B33" s="93">
        <v>9085.6200000000008</v>
      </c>
      <c r="C33" s="93">
        <v>9469.74</v>
      </c>
      <c r="D33" s="93">
        <v>9762.08</v>
      </c>
      <c r="E33" s="93">
        <v>10312.61</v>
      </c>
      <c r="F33" s="93">
        <v>11432.25</v>
      </c>
      <c r="G33" s="93">
        <v>12059.19</v>
      </c>
      <c r="I33" s="55"/>
    </row>
    <row r="34" spans="1:9" customFormat="1" ht="38.1" customHeight="1" x14ac:dyDescent="0.25">
      <c r="A34" s="229" t="s">
        <v>116</v>
      </c>
      <c r="B34" s="93"/>
      <c r="C34" s="93"/>
      <c r="D34" s="93"/>
      <c r="E34" s="93"/>
      <c r="F34" s="93"/>
      <c r="G34" s="93"/>
      <c r="I34" s="55"/>
    </row>
    <row r="35" spans="1:9" customFormat="1" ht="21.9" customHeight="1" x14ac:dyDescent="0.25">
      <c r="A35" s="230" t="s">
        <v>112</v>
      </c>
      <c r="B35" s="93">
        <v>139.54</v>
      </c>
      <c r="C35" s="93">
        <v>140.4</v>
      </c>
      <c r="D35" s="93">
        <v>139.35</v>
      </c>
      <c r="E35" s="93">
        <v>140.54</v>
      </c>
      <c r="F35" s="93">
        <v>141.13</v>
      </c>
      <c r="G35" s="93">
        <v>140.83000000000001</v>
      </c>
      <c r="I35" s="293"/>
    </row>
    <row r="36" spans="1:9" customFormat="1" ht="21.9" customHeight="1" x14ac:dyDescent="0.25">
      <c r="A36" s="231" t="s">
        <v>107</v>
      </c>
      <c r="B36" s="94">
        <v>7721.82</v>
      </c>
      <c r="C36" s="93">
        <v>8009.77</v>
      </c>
      <c r="D36" s="93">
        <v>8354.81</v>
      </c>
      <c r="E36" s="93">
        <v>8619.77</v>
      </c>
      <c r="F36" s="93">
        <v>9123.2999999999993</v>
      </c>
      <c r="G36" s="93">
        <v>10151.42</v>
      </c>
      <c r="I36" s="55"/>
    </row>
    <row r="37" spans="1:9" customFormat="1" ht="51.75" customHeight="1" x14ac:dyDescent="0.25">
      <c r="A37" s="228" t="s">
        <v>201</v>
      </c>
      <c r="B37" s="93"/>
      <c r="C37" s="93"/>
      <c r="D37" s="93"/>
      <c r="E37" s="93"/>
      <c r="F37" s="93"/>
      <c r="G37" s="93"/>
      <c r="I37" s="55"/>
    </row>
    <row r="38" spans="1:9" customFormat="1" ht="21.9" customHeight="1" x14ac:dyDescent="0.25">
      <c r="A38" s="230" t="s">
        <v>112</v>
      </c>
      <c r="B38" s="93">
        <v>23.83</v>
      </c>
      <c r="C38" s="93">
        <v>24.27</v>
      </c>
      <c r="D38" s="93">
        <v>26.36</v>
      </c>
      <c r="E38" s="93">
        <v>25.69</v>
      </c>
      <c r="F38" s="93">
        <v>25.48</v>
      </c>
      <c r="G38" s="93">
        <v>26.94</v>
      </c>
      <c r="I38" s="55"/>
    </row>
    <row r="39" spans="1:9" customFormat="1" ht="21.9" customHeight="1" x14ac:dyDescent="0.25">
      <c r="A39" s="231" t="s">
        <v>107</v>
      </c>
      <c r="B39" s="94">
        <v>3946.13</v>
      </c>
      <c r="C39" s="93">
        <v>4863.66</v>
      </c>
      <c r="D39" s="93">
        <v>5465.96</v>
      </c>
      <c r="E39" s="93">
        <v>5173.17</v>
      </c>
      <c r="F39" s="93">
        <v>5456.62</v>
      </c>
      <c r="G39" s="93">
        <v>7101.73</v>
      </c>
      <c r="I39" s="55"/>
    </row>
    <row r="40" spans="1:9" customFormat="1" ht="38.1" customHeight="1" x14ac:dyDescent="0.25">
      <c r="A40" s="229" t="s">
        <v>117</v>
      </c>
      <c r="B40" s="93"/>
      <c r="C40" s="93"/>
      <c r="D40" s="93"/>
      <c r="E40" s="93"/>
      <c r="F40" s="93"/>
      <c r="G40" s="93"/>
      <c r="I40" s="55"/>
    </row>
    <row r="41" spans="1:9" customFormat="1" ht="21.9" customHeight="1" x14ac:dyDescent="0.25">
      <c r="A41" s="230" t="s">
        <v>188</v>
      </c>
      <c r="B41" s="93">
        <v>114.27</v>
      </c>
      <c r="C41" s="93">
        <v>118.8</v>
      </c>
      <c r="D41" s="93">
        <v>118.46</v>
      </c>
      <c r="E41" s="93">
        <v>114.16</v>
      </c>
      <c r="F41" s="93">
        <v>119.21</v>
      </c>
      <c r="G41" s="93">
        <v>127.88</v>
      </c>
      <c r="I41" s="55"/>
    </row>
    <row r="42" spans="1:9" ht="28.35" customHeight="1" x14ac:dyDescent="0.25">
      <c r="A42" s="92"/>
      <c r="B42" s="91"/>
      <c r="C42" s="21"/>
      <c r="D42" s="21"/>
      <c r="E42" s="21"/>
      <c r="F42" s="21"/>
      <c r="G42" s="21"/>
      <c r="I42" s="53"/>
    </row>
    <row r="43" spans="1:9" ht="12" customHeight="1" x14ac:dyDescent="0.25">
      <c r="A43" s="35" t="s">
        <v>308</v>
      </c>
    </row>
    <row r="44" spans="1:9" ht="15.75" customHeight="1" x14ac:dyDescent="0.25">
      <c r="I44" s="55"/>
    </row>
    <row r="45" spans="1:9" ht="15.75" customHeight="1" x14ac:dyDescent="0.25"/>
    <row r="46" spans="1:9" ht="15.75" customHeight="1" x14ac:dyDescent="0.25">
      <c r="I46" s="54"/>
    </row>
    <row r="47" spans="1:9" ht="15.75" customHeight="1" x14ac:dyDescent="0.25">
      <c r="I47" s="55"/>
    </row>
    <row r="48" spans="1:9" ht="15.75" customHeight="1" x14ac:dyDescent="0.25"/>
    <row r="49" spans="9:9" ht="15.75" customHeight="1" x14ac:dyDescent="0.25">
      <c r="I49" s="54"/>
    </row>
    <row r="50" spans="9:9" ht="15.75" customHeight="1" x14ac:dyDescent="0.25">
      <c r="I50" s="55"/>
    </row>
    <row r="51" spans="9:9" ht="15.75" customHeight="1" x14ac:dyDescent="0.25"/>
    <row r="52" spans="9:9" ht="15.75" customHeight="1" x14ac:dyDescent="0.25"/>
    <row r="53" spans="9:9" ht="15.75" customHeight="1" x14ac:dyDescent="0.25"/>
    <row r="54" spans="9:9" ht="15.75" customHeight="1" x14ac:dyDescent="0.25"/>
    <row r="55" spans="9:9" ht="15.75" customHeight="1" x14ac:dyDescent="0.25"/>
    <row r="56" spans="9:9" ht="15.75" customHeight="1" x14ac:dyDescent="0.25"/>
    <row r="57" spans="9:9" ht="15.75" customHeight="1" x14ac:dyDescent="0.25"/>
    <row r="58" spans="9:9" ht="15.75" customHeight="1" x14ac:dyDescent="0.25"/>
    <row r="59" spans="9:9" ht="15.75" customHeight="1" x14ac:dyDescent="0.25"/>
    <row r="60" spans="9:9" ht="15.75" customHeight="1" x14ac:dyDescent="0.25"/>
    <row r="61" spans="9:9" ht="15.75" customHeight="1" x14ac:dyDescent="0.25"/>
    <row r="62" spans="9:9" ht="15.75" customHeight="1" x14ac:dyDescent="0.25"/>
    <row r="63" spans="9:9" ht="15.75" customHeight="1" x14ac:dyDescent="0.25"/>
    <row r="64" spans="9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</sheetData>
  <mergeCells count="2">
    <mergeCell ref="A1:G1"/>
    <mergeCell ref="A3:G3"/>
  </mergeCells>
  <phoneticPr fontId="0" type="noConversion"/>
  <printOptions horizontalCentered="1"/>
  <pageMargins left="0.19685039370078741" right="0.19685039370078741" top="0.35433070866141736" bottom="0.35433070866141736" header="0.43307086614173229" footer="0.39370078740157483"/>
  <pageSetup paperSize="9" orientation="landscape" r:id="rId1"/>
  <headerFooter alignWithMargins="0"/>
  <rowBreaks count="1" manualBreakCount="1">
    <brk id="25" max="6" man="1"/>
  </rowBreaks>
  <ignoredErrors>
    <ignoredError sqref="G4" twoDigitTextYear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30"/>
  <dimension ref="A1:G18"/>
  <sheetViews>
    <sheetView showGridLines="0" zoomScaleNormal="100" workbookViewId="0">
      <selection activeCell="F4" sqref="F4"/>
    </sheetView>
  </sheetViews>
  <sheetFormatPr baseColWidth="10" defaultRowHeight="13.2" x14ac:dyDescent="0.25"/>
  <cols>
    <col min="1" max="1" width="35.88671875" customWidth="1"/>
    <col min="2" max="6" width="18.109375" customWidth="1"/>
  </cols>
  <sheetData>
    <row r="1" spans="1:7" ht="33.75" customHeight="1" x14ac:dyDescent="0.25">
      <c r="A1" s="384" t="s">
        <v>363</v>
      </c>
      <c r="B1" s="384"/>
      <c r="C1" s="384"/>
      <c r="D1" s="384"/>
      <c r="E1" s="384"/>
      <c r="F1" s="384"/>
      <c r="G1" s="125"/>
    </row>
    <row r="2" spans="1:7" s="1" customFormat="1" ht="1.5" customHeight="1" x14ac:dyDescent="0.25">
      <c r="A2" s="109"/>
      <c r="B2" s="109"/>
      <c r="C2" s="109"/>
      <c r="D2" s="109"/>
      <c r="E2" s="109"/>
      <c r="F2" s="109"/>
    </row>
    <row r="3" spans="1:7" s="1" customFormat="1" ht="17.25" customHeight="1" x14ac:dyDescent="0.25">
      <c r="A3" s="361" t="s">
        <v>180</v>
      </c>
      <c r="B3" s="361"/>
      <c r="C3" s="361"/>
      <c r="D3" s="361"/>
      <c r="E3" s="361"/>
      <c r="F3" s="361"/>
      <c r="G3" s="52"/>
    </row>
    <row r="4" spans="1:7" s="97" customFormat="1" ht="30" customHeight="1" x14ac:dyDescent="0.3">
      <c r="A4" s="95"/>
      <c r="B4" s="96"/>
      <c r="C4" s="96"/>
      <c r="D4" s="96"/>
      <c r="E4" s="96"/>
      <c r="F4" s="296" t="s">
        <v>297</v>
      </c>
    </row>
    <row r="5" spans="1:7" ht="42" customHeight="1" x14ac:dyDescent="0.25">
      <c r="A5" s="99" t="s">
        <v>119</v>
      </c>
      <c r="B5" s="98">
        <v>2020</v>
      </c>
      <c r="C5" s="100">
        <f>B5+1</f>
        <v>2021</v>
      </c>
      <c r="D5" s="100">
        <f>C5+1</f>
        <v>2022</v>
      </c>
      <c r="E5" s="100">
        <f>D5+1</f>
        <v>2023</v>
      </c>
      <c r="F5" s="98">
        <f>E5+1</f>
        <v>2024</v>
      </c>
    </row>
    <row r="6" spans="1:7" s="1" customFormat="1" ht="47.25" customHeight="1" x14ac:dyDescent="0.25">
      <c r="A6" s="297" t="s">
        <v>303</v>
      </c>
      <c r="B6" s="215">
        <v>3571334937.0599999</v>
      </c>
      <c r="C6" s="215">
        <v>3784054027.3800006</v>
      </c>
      <c r="D6" s="215">
        <v>4095404873.7399998</v>
      </c>
      <c r="E6" s="215">
        <v>4339614684.5300007</v>
      </c>
      <c r="F6" s="215">
        <v>4676394155.9599991</v>
      </c>
    </row>
    <row r="7" spans="1:7" s="1" customFormat="1" ht="26.25" customHeight="1" x14ac:dyDescent="0.25">
      <c r="A7" s="298" t="s">
        <v>120</v>
      </c>
      <c r="B7" s="40">
        <v>3078687367.6199999</v>
      </c>
      <c r="C7" s="40">
        <v>3268097016.54</v>
      </c>
      <c r="D7" s="40">
        <v>3556824941.4799995</v>
      </c>
      <c r="E7" s="40">
        <v>3722112455.5400004</v>
      </c>
      <c r="F7" s="40">
        <v>4016895018.3800001</v>
      </c>
    </row>
    <row r="8" spans="1:7" s="1" customFormat="1" ht="19.5" customHeight="1" x14ac:dyDescent="0.25">
      <c r="A8" s="298" t="s">
        <v>121</v>
      </c>
      <c r="B8" s="40">
        <v>433604471.85999995</v>
      </c>
      <c r="C8" s="40">
        <v>460780688.37999994</v>
      </c>
      <c r="D8" s="40">
        <v>483627827.44999999</v>
      </c>
      <c r="E8" s="40">
        <v>499768310.65999997</v>
      </c>
      <c r="F8" s="40">
        <v>537634065.56999993</v>
      </c>
    </row>
    <row r="9" spans="1:7" s="1" customFormat="1" ht="19.5" customHeight="1" x14ac:dyDescent="0.25">
      <c r="A9" s="298" t="s">
        <v>122</v>
      </c>
      <c r="B9" s="51">
        <v>59043097.580000103</v>
      </c>
      <c r="C9" s="51">
        <v>55176322.459999993</v>
      </c>
      <c r="D9" s="51">
        <v>54952104.810000002</v>
      </c>
      <c r="E9" s="51">
        <v>117733918.33</v>
      </c>
      <c r="F9" s="51">
        <v>121865072.00999998</v>
      </c>
    </row>
    <row r="10" spans="1:7" s="1" customFormat="1" ht="47.25" customHeight="1" x14ac:dyDescent="0.25">
      <c r="A10" s="297" t="s">
        <v>304</v>
      </c>
      <c r="B10" s="22">
        <v>108718447</v>
      </c>
      <c r="C10" s="22">
        <v>106853719</v>
      </c>
      <c r="D10" s="22">
        <v>108624930</v>
      </c>
      <c r="E10" s="22">
        <v>111413491</v>
      </c>
      <c r="F10" s="22">
        <v>109251265</v>
      </c>
    </row>
    <row r="11" spans="1:7" s="1" customFormat="1" ht="26.25" customHeight="1" x14ac:dyDescent="0.25">
      <c r="A11" s="298" t="s">
        <v>120</v>
      </c>
      <c r="B11" s="16">
        <v>91458880</v>
      </c>
      <c r="C11" s="16">
        <v>89775543</v>
      </c>
      <c r="D11" s="16">
        <v>91526926</v>
      </c>
      <c r="E11" s="16">
        <v>94910706</v>
      </c>
      <c r="F11" s="16">
        <v>93295665</v>
      </c>
    </row>
    <row r="12" spans="1:7" s="1" customFormat="1" ht="19.5" customHeight="1" x14ac:dyDescent="0.25">
      <c r="A12" s="298" t="s">
        <v>121</v>
      </c>
      <c r="B12" s="16">
        <v>16465875</v>
      </c>
      <c r="C12" s="16">
        <v>16360448</v>
      </c>
      <c r="D12" s="16">
        <v>16481137</v>
      </c>
      <c r="E12" s="16">
        <v>16446505</v>
      </c>
      <c r="F12" s="16">
        <v>15891278</v>
      </c>
    </row>
    <row r="13" spans="1:7" s="1" customFormat="1" ht="19.5" customHeight="1" x14ac:dyDescent="0.25">
      <c r="A13" s="298" t="s">
        <v>122</v>
      </c>
      <c r="B13" s="21">
        <v>793692</v>
      </c>
      <c r="C13" s="21">
        <v>717728</v>
      </c>
      <c r="D13" s="21">
        <v>616867</v>
      </c>
      <c r="E13" s="21">
        <v>56280</v>
      </c>
      <c r="F13" s="21">
        <v>64322</v>
      </c>
    </row>
    <row r="14" spans="1:7" s="1" customFormat="1" ht="47.25" customHeight="1" x14ac:dyDescent="0.25">
      <c r="A14" s="297" t="s">
        <v>305</v>
      </c>
      <c r="B14" s="22">
        <v>57166592</v>
      </c>
      <c r="C14" s="22">
        <v>57420157</v>
      </c>
      <c r="D14" s="22">
        <v>57164657</v>
      </c>
      <c r="E14" s="22">
        <v>57021319</v>
      </c>
      <c r="F14" s="22">
        <v>57260978</v>
      </c>
    </row>
    <row r="15" spans="1:7" s="1" customFormat="1" ht="26.25" customHeight="1" x14ac:dyDescent="0.25">
      <c r="A15" s="298" t="s">
        <v>120</v>
      </c>
      <c r="B15" s="16">
        <v>47368852</v>
      </c>
      <c r="C15" s="16">
        <v>47629415</v>
      </c>
      <c r="D15" s="16">
        <v>46646707</v>
      </c>
      <c r="E15" s="16">
        <v>46719096</v>
      </c>
      <c r="F15" s="16">
        <v>47329669</v>
      </c>
    </row>
    <row r="16" spans="1:7" s="1" customFormat="1" ht="19.5" customHeight="1" x14ac:dyDescent="0.25">
      <c r="A16" s="298" t="s">
        <v>121</v>
      </c>
      <c r="B16" s="16">
        <v>9343688</v>
      </c>
      <c r="C16" s="16">
        <v>9360556</v>
      </c>
      <c r="D16" s="16">
        <v>10128983</v>
      </c>
      <c r="E16" s="16">
        <v>10293937</v>
      </c>
      <c r="F16" s="16">
        <v>9920732</v>
      </c>
    </row>
    <row r="17" spans="1:6" s="1" customFormat="1" ht="19.5" customHeight="1" x14ac:dyDescent="0.25">
      <c r="A17" s="298" t="s">
        <v>122</v>
      </c>
      <c r="B17" s="21">
        <v>454052</v>
      </c>
      <c r="C17" s="21">
        <v>430186</v>
      </c>
      <c r="D17" s="21">
        <v>388967</v>
      </c>
      <c r="E17" s="21">
        <v>8286</v>
      </c>
      <c r="F17" s="21">
        <v>10577</v>
      </c>
    </row>
    <row r="18" spans="1:6" ht="21.75" customHeight="1" x14ac:dyDescent="0.25">
      <c r="A18" s="102" t="s">
        <v>118</v>
      </c>
      <c r="B18" s="335"/>
      <c r="C18" s="335"/>
      <c r="D18" s="335"/>
      <c r="E18" s="335"/>
      <c r="F18" s="335"/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47244094488188981" bottom="0.47244094488188981" header="0.39370078740157483" footer="0.39370078740157483"/>
  <pageSetup paperSize="9" orientation="landscape" r:id="rId1"/>
  <headerFooter alignWithMargins="0"/>
  <ignoredErrors>
    <ignoredError sqref="F4" twoDigitTextYear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2"/>
  <dimension ref="A1:G17"/>
  <sheetViews>
    <sheetView showGridLines="0" zoomScaleNormal="100" workbookViewId="0">
      <selection activeCell="F4" sqref="F4"/>
    </sheetView>
  </sheetViews>
  <sheetFormatPr baseColWidth="10" defaultRowHeight="13.2" x14ac:dyDescent="0.25"/>
  <cols>
    <col min="1" max="1" width="39.5546875" customWidth="1"/>
    <col min="2" max="6" width="18.109375" customWidth="1"/>
  </cols>
  <sheetData>
    <row r="1" spans="1:7" ht="33.75" customHeight="1" x14ac:dyDescent="0.25">
      <c r="A1" s="384" t="s">
        <v>364</v>
      </c>
      <c r="B1" s="384"/>
      <c r="C1" s="384"/>
      <c r="D1" s="384"/>
      <c r="E1" s="384"/>
      <c r="F1" s="384"/>
      <c r="G1" s="126"/>
    </row>
    <row r="2" spans="1:7" s="1" customFormat="1" ht="4.5" customHeight="1" x14ac:dyDescent="0.25">
      <c r="A2" s="109"/>
      <c r="B2" s="109"/>
      <c r="C2" s="109"/>
      <c r="D2" s="109"/>
      <c r="E2" s="109"/>
      <c r="F2" s="109"/>
    </row>
    <row r="3" spans="1:7" s="1" customFormat="1" ht="15" customHeight="1" x14ac:dyDescent="0.25">
      <c r="A3" s="361" t="s">
        <v>181</v>
      </c>
      <c r="B3" s="361"/>
      <c r="C3" s="361"/>
      <c r="D3" s="361"/>
      <c r="E3" s="361"/>
      <c r="F3" s="361"/>
      <c r="G3" s="52"/>
    </row>
    <row r="4" spans="1:7" s="97" customFormat="1" ht="30" customHeight="1" x14ac:dyDescent="0.3">
      <c r="A4" s="95"/>
      <c r="B4" s="96"/>
      <c r="C4" s="96"/>
      <c r="D4" s="96"/>
      <c r="E4" s="96"/>
      <c r="F4" s="296" t="s">
        <v>52</v>
      </c>
    </row>
    <row r="5" spans="1:7" ht="42" customHeight="1" x14ac:dyDescent="0.25">
      <c r="A5" s="99" t="s">
        <v>119</v>
      </c>
      <c r="B5" s="98">
        <v>2020</v>
      </c>
      <c r="C5" s="100">
        <f>B5+1</f>
        <v>2021</v>
      </c>
      <c r="D5" s="100">
        <f>C5+1</f>
        <v>2022</v>
      </c>
      <c r="E5" s="98">
        <f>D5+1</f>
        <v>2023</v>
      </c>
      <c r="F5" s="98">
        <f>E5+1</f>
        <v>2024</v>
      </c>
    </row>
    <row r="6" spans="1:7" s="1" customFormat="1" ht="47.25" customHeight="1" x14ac:dyDescent="0.25">
      <c r="A6" s="297" t="s">
        <v>306</v>
      </c>
      <c r="B6" s="215">
        <v>508316071.60000002</v>
      </c>
      <c r="C6" s="215">
        <v>557560933.59000003</v>
      </c>
      <c r="D6" s="215">
        <v>621730311.42000008</v>
      </c>
      <c r="E6" s="215">
        <v>675634511.17000008</v>
      </c>
      <c r="F6" s="215">
        <v>726565990.76999998</v>
      </c>
    </row>
    <row r="7" spans="1:7" s="1" customFormat="1" ht="26.25" customHeight="1" x14ac:dyDescent="0.25">
      <c r="A7" s="298" t="s">
        <v>125</v>
      </c>
      <c r="B7" s="40">
        <v>109420568.52</v>
      </c>
      <c r="C7" s="40">
        <v>122396302.95</v>
      </c>
      <c r="D7" s="40">
        <v>141092469.05000001</v>
      </c>
      <c r="E7" s="40">
        <v>149682288.42000002</v>
      </c>
      <c r="F7" s="40">
        <v>167931087.58000001</v>
      </c>
    </row>
    <row r="8" spans="1:7" s="1" customFormat="1" ht="22.5" customHeight="1" x14ac:dyDescent="0.25">
      <c r="A8" s="298" t="s">
        <v>126</v>
      </c>
      <c r="B8" s="40">
        <v>27550688.5</v>
      </c>
      <c r="C8" s="40">
        <v>30711161.890000001</v>
      </c>
      <c r="D8" s="40">
        <v>33652937.250000007</v>
      </c>
      <c r="E8" s="40">
        <v>29448121.969999999</v>
      </c>
      <c r="F8" s="40">
        <v>29936841.780000005</v>
      </c>
    </row>
    <row r="9" spans="1:7" s="1" customFormat="1" ht="22.5" customHeight="1" x14ac:dyDescent="0.25">
      <c r="A9" s="298" t="s">
        <v>128</v>
      </c>
      <c r="B9" s="40">
        <v>97646273.839999989</v>
      </c>
      <c r="C9" s="40">
        <v>99310595.439999998</v>
      </c>
      <c r="D9" s="40">
        <v>104665604.19999999</v>
      </c>
      <c r="E9" s="40">
        <v>121491465.09999999</v>
      </c>
      <c r="F9" s="40">
        <v>129950950.31999999</v>
      </c>
    </row>
    <row r="10" spans="1:7" s="1" customFormat="1" ht="22.5" customHeight="1" x14ac:dyDescent="0.25">
      <c r="A10" s="299" t="s">
        <v>127</v>
      </c>
      <c r="B10" s="51">
        <v>273698540.74000001</v>
      </c>
      <c r="C10" s="51">
        <v>305142873.31</v>
      </c>
      <c r="D10" s="51">
        <v>342319300.92000002</v>
      </c>
      <c r="E10" s="51">
        <v>375012635.68000001</v>
      </c>
      <c r="F10" s="51">
        <v>398747111.09000003</v>
      </c>
    </row>
    <row r="11" spans="1:7" s="1" customFormat="1" ht="47.25" customHeight="1" x14ac:dyDescent="0.25">
      <c r="A11" s="297" t="s">
        <v>304</v>
      </c>
      <c r="B11" s="22">
        <v>5172794</v>
      </c>
      <c r="C11" s="22">
        <v>5529060</v>
      </c>
      <c r="D11" s="22">
        <v>6041575</v>
      </c>
      <c r="E11" s="22">
        <v>2888573</v>
      </c>
      <c r="F11" s="22">
        <v>2907658</v>
      </c>
    </row>
    <row r="12" spans="1:7" s="1" customFormat="1" ht="26.25" customHeight="1" x14ac:dyDescent="0.25">
      <c r="A12" s="298" t="s">
        <v>125</v>
      </c>
      <c r="B12" s="16">
        <v>968754</v>
      </c>
      <c r="C12" s="16">
        <v>1059925</v>
      </c>
      <c r="D12" s="16">
        <v>1101827</v>
      </c>
      <c r="E12" s="16">
        <v>1066120</v>
      </c>
      <c r="F12" s="16">
        <v>1109165</v>
      </c>
    </row>
    <row r="13" spans="1:7" s="1" customFormat="1" ht="22.5" customHeight="1" x14ac:dyDescent="0.25">
      <c r="A13" s="298" t="s">
        <v>126</v>
      </c>
      <c r="B13" s="16">
        <v>182396</v>
      </c>
      <c r="C13" s="16">
        <v>196426</v>
      </c>
      <c r="D13" s="16">
        <v>201111</v>
      </c>
      <c r="E13" s="16">
        <v>185837</v>
      </c>
      <c r="F13" s="16">
        <v>180244</v>
      </c>
    </row>
    <row r="14" spans="1:7" s="1" customFormat="1" ht="22.5" customHeight="1" x14ac:dyDescent="0.25">
      <c r="A14" s="298" t="s">
        <v>128</v>
      </c>
      <c r="B14" s="16">
        <v>2686450</v>
      </c>
      <c r="C14" s="16">
        <v>2832278</v>
      </c>
      <c r="D14" s="16">
        <v>3100067</v>
      </c>
      <c r="E14" s="16">
        <v>569883</v>
      </c>
      <c r="F14" s="16">
        <v>578214</v>
      </c>
    </row>
    <row r="15" spans="1:7" s="1" customFormat="1" ht="22.5" customHeight="1" x14ac:dyDescent="0.25">
      <c r="A15" s="299" t="s">
        <v>127</v>
      </c>
      <c r="B15" s="21">
        <v>1335194</v>
      </c>
      <c r="C15" s="21">
        <v>1440431</v>
      </c>
      <c r="D15" s="21">
        <v>1638570</v>
      </c>
      <c r="E15" s="21">
        <v>1066733</v>
      </c>
      <c r="F15" s="21">
        <v>1040035</v>
      </c>
    </row>
    <row r="16" spans="1:7" ht="18" customHeight="1" x14ac:dyDescent="0.25">
      <c r="A16" t="s">
        <v>124</v>
      </c>
      <c r="B16" s="4"/>
      <c r="C16" s="300"/>
      <c r="D16" s="300"/>
    </row>
    <row r="17" spans="1:1" ht="15.75" customHeight="1" x14ac:dyDescent="0.25">
      <c r="A17" s="301" t="s">
        <v>123</v>
      </c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77" bottom="0.59055118110236227" header="0.27559055118110237" footer="0.51181102362204722"/>
  <pageSetup paperSize="9" orientation="landscape" r:id="rId1"/>
  <headerFooter alignWithMargins="0"/>
  <ignoredErrors>
    <ignoredError sqref="F4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3"/>
  <dimension ref="A1:K44"/>
  <sheetViews>
    <sheetView showGridLines="0" zoomScaleNormal="100" workbookViewId="0">
      <selection activeCell="K3" sqref="K3"/>
    </sheetView>
  </sheetViews>
  <sheetFormatPr baseColWidth="10" defaultColWidth="11.44140625" defaultRowHeight="13.2" x14ac:dyDescent="0.25"/>
  <cols>
    <col min="1" max="1" width="38.6640625" style="1" customWidth="1"/>
    <col min="2" max="4" width="15.44140625" style="1" customWidth="1"/>
    <col min="5" max="5" width="13.6640625" style="1" customWidth="1"/>
    <col min="6" max="11" width="15.44140625" style="1" customWidth="1"/>
    <col min="12" max="16384" width="11.44140625" style="1"/>
  </cols>
  <sheetData>
    <row r="1" spans="1:11" customFormat="1" ht="45" customHeight="1" x14ac:dyDescent="0.25">
      <c r="A1" s="398" t="s">
        <v>189</v>
      </c>
      <c r="B1" s="398"/>
      <c r="C1" s="398"/>
      <c r="D1" s="398"/>
      <c r="E1" s="398"/>
      <c r="F1" s="397" t="s">
        <v>365</v>
      </c>
      <c r="G1" s="397"/>
      <c r="H1" s="397"/>
      <c r="I1" s="397"/>
      <c r="J1" s="397"/>
      <c r="K1" s="397"/>
    </row>
    <row r="2" spans="1:11" s="36" customFormat="1" ht="30" customHeight="1" x14ac:dyDescent="0.25">
      <c r="A2" s="428" t="s">
        <v>190</v>
      </c>
      <c r="B2" s="428"/>
      <c r="C2" s="428"/>
      <c r="D2" s="428"/>
      <c r="E2" s="428"/>
      <c r="F2" s="429" t="s">
        <v>191</v>
      </c>
      <c r="G2" s="429"/>
      <c r="H2" s="130"/>
      <c r="I2" s="130"/>
      <c r="J2" s="130"/>
      <c r="K2" s="130"/>
    </row>
    <row r="3" spans="1:11" ht="19.5" customHeight="1" x14ac:dyDescent="0.25">
      <c r="K3" s="117" t="s">
        <v>298</v>
      </c>
    </row>
    <row r="4" spans="1:11" ht="33" customHeight="1" x14ac:dyDescent="0.25">
      <c r="A4" s="403" t="s">
        <v>119</v>
      </c>
      <c r="B4" s="411">
        <v>2020</v>
      </c>
      <c r="C4" s="412"/>
      <c r="D4" s="363">
        <f>B4+1</f>
        <v>2021</v>
      </c>
      <c r="E4" s="364"/>
      <c r="F4" s="359">
        <f>D4+1</f>
        <v>2022</v>
      </c>
      <c r="G4" s="359"/>
      <c r="H4" s="411">
        <f>F4+1</f>
        <v>2023</v>
      </c>
      <c r="I4" s="412"/>
      <c r="J4" s="411">
        <f>H4+1</f>
        <v>2024</v>
      </c>
      <c r="K4" s="412"/>
    </row>
    <row r="5" spans="1:11" ht="60" customHeight="1" x14ac:dyDescent="0.25">
      <c r="A5" s="375"/>
      <c r="B5" s="157" t="s">
        <v>79</v>
      </c>
      <c r="C5" s="178" t="s">
        <v>192</v>
      </c>
      <c r="D5" s="157" t="s">
        <v>79</v>
      </c>
      <c r="E5" s="178" t="s">
        <v>192</v>
      </c>
      <c r="F5" s="157" t="s">
        <v>79</v>
      </c>
      <c r="G5" s="178" t="s">
        <v>192</v>
      </c>
      <c r="H5" s="157" t="s">
        <v>79</v>
      </c>
      <c r="I5" s="178" t="s">
        <v>192</v>
      </c>
      <c r="J5" s="157" t="s">
        <v>79</v>
      </c>
      <c r="K5" s="178" t="s">
        <v>192</v>
      </c>
    </row>
    <row r="6" spans="1:11" s="44" customFormat="1" ht="28.5" customHeight="1" x14ac:dyDescent="0.25">
      <c r="A6" s="232" t="s">
        <v>129</v>
      </c>
      <c r="B6" s="180">
        <v>7129805</v>
      </c>
      <c r="C6" s="164">
        <v>414733</v>
      </c>
      <c r="D6" s="163">
        <v>7596729</v>
      </c>
      <c r="E6" s="164">
        <v>456816</v>
      </c>
      <c r="F6" s="163">
        <v>7751614</v>
      </c>
      <c r="G6" s="164">
        <v>443212</v>
      </c>
      <c r="H6" s="163">
        <v>8127010</v>
      </c>
      <c r="I6" s="164">
        <v>457231</v>
      </c>
      <c r="J6" s="163">
        <v>8517366</v>
      </c>
      <c r="K6" s="164">
        <v>459783</v>
      </c>
    </row>
    <row r="7" spans="1:11" s="35" customFormat="1" ht="27.9" customHeight="1" x14ac:dyDescent="0.25">
      <c r="A7" s="233" t="s">
        <v>130</v>
      </c>
      <c r="B7" s="159">
        <v>31425902</v>
      </c>
      <c r="C7" s="161">
        <v>1917590</v>
      </c>
      <c r="D7" s="159">
        <v>34514154</v>
      </c>
      <c r="E7" s="161">
        <v>2081434</v>
      </c>
      <c r="F7" s="159">
        <v>35079302</v>
      </c>
      <c r="G7" s="161">
        <v>1987700</v>
      </c>
      <c r="H7" s="159">
        <v>37520957</v>
      </c>
      <c r="I7" s="161">
        <v>2207796</v>
      </c>
      <c r="J7" s="159">
        <v>39755129</v>
      </c>
      <c r="K7" s="161">
        <v>2140534</v>
      </c>
    </row>
    <row r="8" spans="1:11" s="44" customFormat="1" ht="24" customHeight="1" x14ac:dyDescent="0.25">
      <c r="A8" s="227" t="s">
        <v>131</v>
      </c>
      <c r="B8" s="181">
        <v>554953</v>
      </c>
      <c r="C8" s="182">
        <v>74650</v>
      </c>
      <c r="D8" s="181">
        <v>574716</v>
      </c>
      <c r="E8" s="182">
        <v>79052</v>
      </c>
      <c r="F8" s="181">
        <v>567801</v>
      </c>
      <c r="G8" s="182">
        <v>76426</v>
      </c>
      <c r="H8" s="181">
        <v>565383</v>
      </c>
      <c r="I8" s="182">
        <v>75785</v>
      </c>
      <c r="J8" s="181">
        <v>574408</v>
      </c>
      <c r="K8" s="182">
        <v>75682</v>
      </c>
    </row>
    <row r="9" spans="1:11" ht="30.75" customHeight="1" x14ac:dyDescent="0.25">
      <c r="A9" s="234" t="s">
        <v>130</v>
      </c>
      <c r="B9" s="146">
        <v>882733</v>
      </c>
      <c r="C9" s="148">
        <v>109425</v>
      </c>
      <c r="D9" s="146">
        <v>950533</v>
      </c>
      <c r="E9" s="148">
        <v>115667</v>
      </c>
      <c r="F9" s="146">
        <v>958693</v>
      </c>
      <c r="G9" s="148">
        <v>110951</v>
      </c>
      <c r="H9" s="146">
        <v>947523</v>
      </c>
      <c r="I9" s="148">
        <v>113091</v>
      </c>
      <c r="J9" s="146">
        <v>959803</v>
      </c>
      <c r="K9" s="148">
        <v>113278</v>
      </c>
    </row>
    <row r="10" spans="1:11" customFormat="1" ht="46.5" customHeight="1" x14ac:dyDescent="0.25">
      <c r="A10" s="227" t="s">
        <v>132</v>
      </c>
      <c r="B10" s="133">
        <v>422273</v>
      </c>
      <c r="C10" s="134">
        <v>55118</v>
      </c>
      <c r="D10" s="133">
        <v>382229</v>
      </c>
      <c r="E10" s="134">
        <v>4898</v>
      </c>
      <c r="F10" s="133">
        <v>385002</v>
      </c>
      <c r="G10" s="134">
        <v>4814</v>
      </c>
      <c r="H10" s="133">
        <v>453118</v>
      </c>
      <c r="I10" s="134">
        <v>59109</v>
      </c>
      <c r="J10" s="133">
        <v>472037</v>
      </c>
      <c r="K10" s="134">
        <v>56381</v>
      </c>
    </row>
    <row r="11" spans="1:11" customFormat="1" ht="27.9" customHeight="1" x14ac:dyDescent="0.25">
      <c r="A11" s="227" t="s">
        <v>133</v>
      </c>
      <c r="B11" s="133">
        <v>729552</v>
      </c>
      <c r="C11" s="134">
        <v>71068</v>
      </c>
      <c r="D11" s="133">
        <v>767644</v>
      </c>
      <c r="E11" s="134">
        <v>76523</v>
      </c>
      <c r="F11" s="133">
        <v>763020</v>
      </c>
      <c r="G11" s="134">
        <v>70984</v>
      </c>
      <c r="H11" s="133">
        <v>780797</v>
      </c>
      <c r="I11" s="134">
        <v>73597</v>
      </c>
      <c r="J11" s="133">
        <v>785267</v>
      </c>
      <c r="K11" s="134">
        <v>73255</v>
      </c>
    </row>
    <row r="12" spans="1:11" customFormat="1" ht="27.9" customHeight="1" x14ac:dyDescent="0.25">
      <c r="A12" s="227" t="s">
        <v>134</v>
      </c>
      <c r="B12" s="133">
        <v>450402</v>
      </c>
      <c r="C12" s="134">
        <v>41590</v>
      </c>
      <c r="D12" s="133">
        <v>460580</v>
      </c>
      <c r="E12" s="134">
        <v>44431</v>
      </c>
      <c r="F12" s="133">
        <v>446402</v>
      </c>
      <c r="G12" s="134">
        <v>41909</v>
      </c>
      <c r="H12" s="133">
        <v>465327</v>
      </c>
      <c r="I12" s="134">
        <v>45058</v>
      </c>
      <c r="J12" s="133">
        <v>471455</v>
      </c>
      <c r="K12" s="134">
        <v>44389</v>
      </c>
    </row>
    <row r="13" spans="1:11" customFormat="1" ht="27.9" customHeight="1" x14ac:dyDescent="0.25">
      <c r="A13" s="227" t="s">
        <v>135</v>
      </c>
      <c r="B13" s="133">
        <v>4410848</v>
      </c>
      <c r="C13" s="134">
        <v>190470</v>
      </c>
      <c r="D13" s="133">
        <v>4710124</v>
      </c>
      <c r="E13" s="134">
        <v>189441</v>
      </c>
      <c r="F13" s="133">
        <v>4633930</v>
      </c>
      <c r="G13" s="134">
        <v>184686</v>
      </c>
      <c r="H13" s="133">
        <v>4845913</v>
      </c>
      <c r="I13" s="134">
        <v>210372</v>
      </c>
      <c r="J13" s="133">
        <v>5000026</v>
      </c>
      <c r="K13" s="134">
        <v>206069</v>
      </c>
    </row>
    <row r="14" spans="1:11" customFormat="1" ht="27.9" customHeight="1" x14ac:dyDescent="0.25">
      <c r="A14" s="227" t="s">
        <v>136</v>
      </c>
      <c r="B14" s="133">
        <v>377693</v>
      </c>
      <c r="C14" s="134">
        <v>32090</v>
      </c>
      <c r="D14" s="133">
        <v>416129</v>
      </c>
      <c r="E14" s="134">
        <v>47960</v>
      </c>
      <c r="F14" s="133">
        <v>415137</v>
      </c>
      <c r="G14" s="134">
        <v>45121</v>
      </c>
      <c r="H14" s="133">
        <v>420960</v>
      </c>
      <c r="I14" s="134">
        <v>32095</v>
      </c>
      <c r="J14" s="133">
        <v>439722</v>
      </c>
      <c r="K14" s="134">
        <v>32122</v>
      </c>
    </row>
    <row r="15" spans="1:11" customFormat="1" ht="27.9" customHeight="1" x14ac:dyDescent="0.25">
      <c r="A15" s="227" t="s">
        <v>137</v>
      </c>
      <c r="B15" s="133">
        <v>750505</v>
      </c>
      <c r="C15" s="134">
        <v>83760</v>
      </c>
      <c r="D15" s="133">
        <v>742495</v>
      </c>
      <c r="E15" s="134">
        <v>82979</v>
      </c>
      <c r="F15" s="133">
        <v>724034</v>
      </c>
      <c r="G15" s="134">
        <v>77955</v>
      </c>
      <c r="H15" s="133">
        <v>737259</v>
      </c>
      <c r="I15" s="134">
        <v>87963</v>
      </c>
      <c r="J15" s="133">
        <v>737136</v>
      </c>
      <c r="K15" s="134">
        <v>85449</v>
      </c>
    </row>
    <row r="16" spans="1:11" customFormat="1" ht="27.9" customHeight="1" x14ac:dyDescent="0.25">
      <c r="A16" s="227" t="s">
        <v>193</v>
      </c>
      <c r="B16" s="133">
        <v>782574</v>
      </c>
      <c r="C16" s="134">
        <v>42575</v>
      </c>
      <c r="D16" s="133">
        <v>841896</v>
      </c>
      <c r="E16" s="134">
        <v>46911</v>
      </c>
      <c r="F16" s="133">
        <v>820621</v>
      </c>
      <c r="G16" s="134">
        <v>47068</v>
      </c>
      <c r="H16" s="133">
        <v>867502</v>
      </c>
      <c r="I16" s="134">
        <v>50133</v>
      </c>
      <c r="J16" s="133">
        <v>925108</v>
      </c>
      <c r="K16" s="134">
        <v>49913</v>
      </c>
    </row>
    <row r="17" spans="1:11" customFormat="1" ht="27.9" customHeight="1" x14ac:dyDescent="0.25">
      <c r="A17" s="227" t="s">
        <v>138</v>
      </c>
      <c r="B17" s="133">
        <v>2650055</v>
      </c>
      <c r="C17" s="134">
        <v>95284</v>
      </c>
      <c r="D17" s="133">
        <v>2930985</v>
      </c>
      <c r="E17" s="134">
        <v>109756</v>
      </c>
      <c r="F17" s="133">
        <v>3008254</v>
      </c>
      <c r="G17" s="134">
        <v>106019</v>
      </c>
      <c r="H17" s="133">
        <v>3222057</v>
      </c>
      <c r="I17" s="134">
        <v>114309</v>
      </c>
      <c r="J17" s="133">
        <v>3422195</v>
      </c>
      <c r="K17" s="134">
        <v>117939</v>
      </c>
    </row>
    <row r="18" spans="1:11" customFormat="1" ht="27.9" customHeight="1" x14ac:dyDescent="0.25">
      <c r="A18" s="227" t="s">
        <v>139</v>
      </c>
      <c r="B18" s="133">
        <v>7860058</v>
      </c>
      <c r="C18" s="134">
        <v>361843</v>
      </c>
      <c r="D18" s="133">
        <v>8501856</v>
      </c>
      <c r="E18" s="134">
        <v>387207</v>
      </c>
      <c r="F18" s="133">
        <v>8656297</v>
      </c>
      <c r="G18" s="134">
        <v>369624</v>
      </c>
      <c r="H18" s="133">
        <v>9309799</v>
      </c>
      <c r="I18" s="134">
        <v>405848</v>
      </c>
      <c r="J18" s="133">
        <v>9841200</v>
      </c>
      <c r="K18" s="134">
        <v>367517</v>
      </c>
    </row>
    <row r="19" spans="1:11" customFormat="1" ht="27.9" customHeight="1" x14ac:dyDescent="0.25">
      <c r="A19" s="227" t="s">
        <v>140</v>
      </c>
      <c r="B19" s="133">
        <v>6556944</v>
      </c>
      <c r="C19" s="134">
        <v>505199</v>
      </c>
      <c r="D19" s="133">
        <v>7449725</v>
      </c>
      <c r="E19" s="134">
        <v>587796</v>
      </c>
      <c r="F19" s="133">
        <v>7651396</v>
      </c>
      <c r="G19" s="134">
        <v>574404</v>
      </c>
      <c r="H19" s="133">
        <v>8248418</v>
      </c>
      <c r="I19" s="134">
        <v>630897</v>
      </c>
      <c r="J19" s="133">
        <v>8805164</v>
      </c>
      <c r="K19" s="134">
        <v>639647</v>
      </c>
    </row>
    <row r="20" spans="1:11" customFormat="1" ht="27.9" customHeight="1" x14ac:dyDescent="0.25">
      <c r="A20" s="227" t="s">
        <v>141</v>
      </c>
      <c r="B20" s="133">
        <v>375409</v>
      </c>
      <c r="C20" s="134">
        <v>25649</v>
      </c>
      <c r="D20" s="133">
        <v>392903</v>
      </c>
      <c r="E20" s="134">
        <v>23913</v>
      </c>
      <c r="F20" s="133">
        <v>401501</v>
      </c>
      <c r="G20" s="134">
        <v>23020</v>
      </c>
      <c r="H20" s="133">
        <v>400832</v>
      </c>
      <c r="I20" s="134">
        <v>25607</v>
      </c>
      <c r="J20" s="133">
        <v>410353</v>
      </c>
      <c r="K20" s="134">
        <v>24748</v>
      </c>
    </row>
    <row r="21" spans="1:11" customFormat="1" ht="44.1" customHeight="1" x14ac:dyDescent="0.25">
      <c r="A21" s="227" t="s">
        <v>142</v>
      </c>
      <c r="B21" s="133">
        <v>228170</v>
      </c>
      <c r="C21" s="134">
        <v>34393</v>
      </c>
      <c r="D21" s="133">
        <v>249014</v>
      </c>
      <c r="E21" s="134">
        <v>39322</v>
      </c>
      <c r="F21" s="133">
        <v>244182</v>
      </c>
      <c r="G21" s="134">
        <v>37656</v>
      </c>
      <c r="H21" s="133">
        <v>225822</v>
      </c>
      <c r="I21" s="134">
        <v>37769</v>
      </c>
      <c r="J21" s="133">
        <v>227672</v>
      </c>
      <c r="K21" s="134">
        <v>38004</v>
      </c>
    </row>
    <row r="22" spans="1:11" customFormat="1" ht="27.9" customHeight="1" x14ac:dyDescent="0.25">
      <c r="A22" s="227" t="s">
        <v>143</v>
      </c>
      <c r="B22" s="133">
        <v>451714</v>
      </c>
      <c r="C22" s="134">
        <v>72721</v>
      </c>
      <c r="D22" s="133">
        <v>464318</v>
      </c>
      <c r="E22" s="134">
        <v>73615</v>
      </c>
      <c r="F22" s="133">
        <v>457368</v>
      </c>
      <c r="G22" s="134">
        <v>70638</v>
      </c>
      <c r="H22" s="133">
        <v>465028</v>
      </c>
      <c r="I22" s="134">
        <v>72655</v>
      </c>
      <c r="J22" s="133">
        <v>471012</v>
      </c>
      <c r="K22" s="134">
        <v>72474</v>
      </c>
    </row>
    <row r="23" spans="1:11" ht="28.5" customHeight="1" x14ac:dyDescent="0.25">
      <c r="A23" s="235"/>
      <c r="B23" s="156"/>
      <c r="C23" s="183"/>
      <c r="D23" s="146"/>
      <c r="E23" s="183"/>
      <c r="F23" s="146"/>
      <c r="G23" s="183"/>
      <c r="H23" s="146"/>
      <c r="I23" s="183"/>
      <c r="J23" s="146"/>
      <c r="K23" s="183"/>
    </row>
    <row r="24" spans="1:11" ht="15.75" customHeight="1" x14ac:dyDescent="0.25">
      <c r="A24" s="41"/>
    </row>
    <row r="25" spans="1:11" ht="15.75" customHeight="1" x14ac:dyDescent="0.25"/>
    <row r="26" spans="1:11" ht="15.75" customHeight="1" x14ac:dyDescent="0.25"/>
    <row r="27" spans="1:11" ht="15.75" customHeight="1" x14ac:dyDescent="0.25"/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</sheetData>
  <mergeCells count="10">
    <mergeCell ref="A2:E2"/>
    <mergeCell ref="F2:G2"/>
    <mergeCell ref="A4:A5"/>
    <mergeCell ref="B4:C4"/>
    <mergeCell ref="A1:E1"/>
    <mergeCell ref="F1:K1"/>
    <mergeCell ref="F4:G4"/>
    <mergeCell ref="D4:E4"/>
    <mergeCell ref="H4:I4"/>
    <mergeCell ref="J4:K4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1048575" man="1"/>
  </colBreaks>
  <ignoredErrors>
    <ignoredError sqref="K3" twoDigitTextYea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35">
    <pageSetUpPr fitToPage="1"/>
  </sheetPr>
  <dimension ref="A1:J36"/>
  <sheetViews>
    <sheetView showGridLines="0" zoomScaleNormal="100" workbookViewId="0">
      <selection activeCell="J2" sqref="J2"/>
    </sheetView>
  </sheetViews>
  <sheetFormatPr baseColWidth="10" defaultColWidth="11.44140625" defaultRowHeight="13.2" x14ac:dyDescent="0.25"/>
  <cols>
    <col min="1" max="1" width="33.6640625" style="1" customWidth="1"/>
    <col min="2" max="7" width="13.44140625" style="1" customWidth="1"/>
    <col min="8" max="10" width="8.88671875" style="1" customWidth="1"/>
    <col min="11" max="16384" width="11.44140625" style="1"/>
  </cols>
  <sheetData>
    <row r="1" spans="1:10" ht="40.5" customHeight="1" x14ac:dyDescent="0.25">
      <c r="A1" s="360" t="s">
        <v>366</v>
      </c>
      <c r="B1" s="360"/>
      <c r="C1" s="360"/>
      <c r="D1" s="360"/>
      <c r="E1" s="360"/>
      <c r="F1" s="360"/>
      <c r="G1" s="360"/>
      <c r="H1" s="360"/>
      <c r="I1" s="360"/>
      <c r="J1" s="360"/>
    </row>
    <row r="2" spans="1:10" ht="15.75" customHeight="1" x14ac:dyDescent="0.25">
      <c r="J2" s="117" t="s">
        <v>299</v>
      </c>
    </row>
    <row r="3" spans="1:10" ht="29.25" customHeight="1" x14ac:dyDescent="0.25">
      <c r="A3" s="403" t="s">
        <v>119</v>
      </c>
      <c r="B3" s="363" t="s">
        <v>90</v>
      </c>
      <c r="C3" s="378"/>
      <c r="D3" s="364"/>
      <c r="E3" s="411" t="s">
        <v>91</v>
      </c>
      <c r="F3" s="430"/>
      <c r="G3" s="412"/>
      <c r="H3" s="411" t="s">
        <v>85</v>
      </c>
      <c r="I3" s="430"/>
      <c r="J3" s="412"/>
    </row>
    <row r="4" spans="1:10" ht="29.25" customHeight="1" x14ac:dyDescent="0.25">
      <c r="A4" s="375"/>
      <c r="B4" s="137">
        <v>2022</v>
      </c>
      <c r="C4" s="150">
        <f>B4+1</f>
        <v>2023</v>
      </c>
      <c r="D4" s="138">
        <f>C4+1</f>
        <v>2024</v>
      </c>
      <c r="E4" s="137">
        <f t="shared" ref="E4:J4" si="0">B4</f>
        <v>2022</v>
      </c>
      <c r="F4" s="149">
        <f t="shared" si="0"/>
        <v>2023</v>
      </c>
      <c r="G4" s="138">
        <f t="shared" si="0"/>
        <v>2024</v>
      </c>
      <c r="H4" s="137">
        <f t="shared" si="0"/>
        <v>2022</v>
      </c>
      <c r="I4" s="149">
        <f t="shared" si="0"/>
        <v>2023</v>
      </c>
      <c r="J4" s="138">
        <f t="shared" si="0"/>
        <v>2024</v>
      </c>
    </row>
    <row r="5" spans="1:10" s="33" customFormat="1" ht="39.9" customHeight="1" x14ac:dyDescent="0.25">
      <c r="A5" s="105" t="s">
        <v>154</v>
      </c>
      <c r="B5" s="152">
        <v>1908505</v>
      </c>
      <c r="C5" s="184">
        <v>1957216</v>
      </c>
      <c r="D5" s="154">
        <v>1992849</v>
      </c>
      <c r="E5" s="158">
        <v>11926821</v>
      </c>
      <c r="F5" s="153">
        <v>12087119</v>
      </c>
      <c r="G5" s="154">
        <v>12189462</v>
      </c>
      <c r="H5" s="276">
        <v>6.25</v>
      </c>
      <c r="I5" s="283">
        <v>6.18</v>
      </c>
      <c r="J5" s="284">
        <v>6.12</v>
      </c>
    </row>
    <row r="6" spans="1:10" ht="26.7" customHeight="1" x14ac:dyDescent="0.25">
      <c r="A6" s="104" t="s">
        <v>309</v>
      </c>
      <c r="B6" s="143">
        <v>1495973</v>
      </c>
      <c r="C6" s="144">
        <v>1532155</v>
      </c>
      <c r="D6" s="145">
        <v>1558957</v>
      </c>
      <c r="E6" s="143">
        <v>9472280</v>
      </c>
      <c r="F6" s="144">
        <v>9610891</v>
      </c>
      <c r="G6" s="145">
        <v>9686442</v>
      </c>
      <c r="H6" s="277">
        <v>6.33</v>
      </c>
      <c r="I6" s="278">
        <v>6.27</v>
      </c>
      <c r="J6" s="279">
        <v>6.21</v>
      </c>
    </row>
    <row r="7" spans="1:10" ht="26.7" customHeight="1" x14ac:dyDescent="0.25">
      <c r="A7" s="275" t="s">
        <v>333</v>
      </c>
      <c r="B7" s="140">
        <v>305559</v>
      </c>
      <c r="C7" s="141">
        <v>323274</v>
      </c>
      <c r="D7" s="142">
        <v>327127</v>
      </c>
      <c r="E7" s="140">
        <v>2099874</v>
      </c>
      <c r="F7" s="141">
        <v>2183396</v>
      </c>
      <c r="G7" s="142">
        <v>2183619</v>
      </c>
      <c r="H7" s="280">
        <v>6.87</v>
      </c>
      <c r="I7" s="281">
        <v>6.75</v>
      </c>
      <c r="J7" s="282">
        <v>6.68</v>
      </c>
    </row>
    <row r="8" spans="1:10" ht="26.7" customHeight="1" x14ac:dyDescent="0.25">
      <c r="A8" s="275" t="s">
        <v>334</v>
      </c>
      <c r="B8" s="140">
        <v>244955</v>
      </c>
      <c r="C8" s="141">
        <v>254940</v>
      </c>
      <c r="D8" s="142">
        <v>261945</v>
      </c>
      <c r="E8" s="140">
        <v>1555202</v>
      </c>
      <c r="F8" s="141">
        <v>1617188</v>
      </c>
      <c r="G8" s="142">
        <v>1652655</v>
      </c>
      <c r="H8" s="280">
        <v>6.35</v>
      </c>
      <c r="I8" s="281">
        <v>6.34</v>
      </c>
      <c r="J8" s="282">
        <v>6.31</v>
      </c>
    </row>
    <row r="9" spans="1:10" ht="26.7" customHeight="1" x14ac:dyDescent="0.25">
      <c r="A9" s="275" t="s">
        <v>335</v>
      </c>
      <c r="B9" s="140">
        <v>45129</v>
      </c>
      <c r="C9" s="141">
        <v>46776</v>
      </c>
      <c r="D9" s="142">
        <v>47613</v>
      </c>
      <c r="E9" s="140">
        <v>268883</v>
      </c>
      <c r="F9" s="141">
        <v>273452</v>
      </c>
      <c r="G9" s="142">
        <v>283240</v>
      </c>
      <c r="H9" s="280">
        <v>5.96</v>
      </c>
      <c r="I9" s="281">
        <v>5.85</v>
      </c>
      <c r="J9" s="282">
        <v>5.95</v>
      </c>
    </row>
    <row r="10" spans="1:10" ht="26.7" customHeight="1" x14ac:dyDescent="0.25">
      <c r="A10" s="275" t="s">
        <v>336</v>
      </c>
      <c r="B10" s="140">
        <v>291556</v>
      </c>
      <c r="C10" s="141">
        <v>290536</v>
      </c>
      <c r="D10" s="142">
        <v>293415</v>
      </c>
      <c r="E10" s="140">
        <v>1744464</v>
      </c>
      <c r="F10" s="141">
        <v>1720775</v>
      </c>
      <c r="G10" s="142">
        <v>1708320</v>
      </c>
      <c r="H10" s="280">
        <v>5.98</v>
      </c>
      <c r="I10" s="281">
        <v>5.92</v>
      </c>
      <c r="J10" s="282">
        <v>5.82</v>
      </c>
    </row>
    <row r="11" spans="1:10" ht="26.7" customHeight="1" x14ac:dyDescent="0.25">
      <c r="A11" s="275" t="s">
        <v>337</v>
      </c>
      <c r="B11" s="140">
        <v>211044</v>
      </c>
      <c r="C11" s="141">
        <v>215401</v>
      </c>
      <c r="D11" s="142">
        <v>220870</v>
      </c>
      <c r="E11" s="140">
        <v>1346603</v>
      </c>
      <c r="F11" s="141">
        <v>1360007</v>
      </c>
      <c r="G11" s="142">
        <v>1379543</v>
      </c>
      <c r="H11" s="280">
        <v>6.38</v>
      </c>
      <c r="I11" s="281">
        <v>6.31</v>
      </c>
      <c r="J11" s="282">
        <v>6.25</v>
      </c>
    </row>
    <row r="12" spans="1:10" ht="26.7" customHeight="1" x14ac:dyDescent="0.25">
      <c r="A12" s="275" t="s">
        <v>338</v>
      </c>
      <c r="B12" s="140">
        <v>98510</v>
      </c>
      <c r="C12" s="141">
        <v>100349</v>
      </c>
      <c r="D12" s="142">
        <v>102403</v>
      </c>
      <c r="E12" s="140">
        <v>657237</v>
      </c>
      <c r="F12" s="141">
        <v>664356</v>
      </c>
      <c r="G12" s="142">
        <v>676646</v>
      </c>
      <c r="H12" s="280">
        <v>6.67</v>
      </c>
      <c r="I12" s="281">
        <v>6.62</v>
      </c>
      <c r="J12" s="282">
        <v>6.61</v>
      </c>
    </row>
    <row r="13" spans="1:10" ht="26.7" customHeight="1" x14ac:dyDescent="0.25">
      <c r="A13" s="275" t="s">
        <v>339</v>
      </c>
      <c r="B13" s="140">
        <v>94781</v>
      </c>
      <c r="C13" s="141">
        <v>95002</v>
      </c>
      <c r="D13" s="142">
        <v>96648</v>
      </c>
      <c r="E13" s="140">
        <v>603078</v>
      </c>
      <c r="F13" s="141">
        <v>604776</v>
      </c>
      <c r="G13" s="142">
        <v>606808</v>
      </c>
      <c r="H13" s="280">
        <v>6.36</v>
      </c>
      <c r="I13" s="281">
        <v>6.37</v>
      </c>
      <c r="J13" s="282">
        <v>6.28</v>
      </c>
    </row>
    <row r="14" spans="1:10" ht="26.7" customHeight="1" x14ac:dyDescent="0.25">
      <c r="A14" s="275" t="s">
        <v>340</v>
      </c>
      <c r="B14" s="140">
        <v>130338</v>
      </c>
      <c r="C14" s="141">
        <v>130143</v>
      </c>
      <c r="D14" s="142">
        <v>133006</v>
      </c>
      <c r="E14" s="140">
        <v>782855</v>
      </c>
      <c r="F14" s="141">
        <v>772307</v>
      </c>
      <c r="G14" s="142">
        <v>785468</v>
      </c>
      <c r="H14" s="280">
        <v>6.01</v>
      </c>
      <c r="I14" s="281">
        <v>5.93</v>
      </c>
      <c r="J14" s="282">
        <v>5.91</v>
      </c>
    </row>
    <row r="15" spans="1:10" ht="26.7" customHeight="1" x14ac:dyDescent="0.25">
      <c r="A15" s="275" t="s">
        <v>341</v>
      </c>
      <c r="B15" s="140">
        <v>74101</v>
      </c>
      <c r="C15" s="141">
        <v>75734</v>
      </c>
      <c r="D15" s="142">
        <v>75930</v>
      </c>
      <c r="E15" s="140">
        <v>414084</v>
      </c>
      <c r="F15" s="141">
        <v>414634</v>
      </c>
      <c r="G15" s="142">
        <v>410143</v>
      </c>
      <c r="H15" s="280">
        <v>5.59</v>
      </c>
      <c r="I15" s="281">
        <v>5.47</v>
      </c>
      <c r="J15" s="282">
        <v>5.4</v>
      </c>
    </row>
    <row r="16" spans="1:10" ht="26.7" customHeight="1" x14ac:dyDescent="0.25">
      <c r="A16" s="101" t="s">
        <v>346</v>
      </c>
      <c r="B16" s="140">
        <v>54986</v>
      </c>
      <c r="C16" s="141">
        <v>55449</v>
      </c>
      <c r="D16" s="142">
        <v>55450</v>
      </c>
      <c r="E16" s="140">
        <v>355386</v>
      </c>
      <c r="F16" s="141">
        <v>352816</v>
      </c>
      <c r="G16" s="142">
        <v>345120</v>
      </c>
      <c r="H16" s="280">
        <v>6.46</v>
      </c>
      <c r="I16" s="281">
        <v>6.36</v>
      </c>
      <c r="J16" s="282">
        <v>6.22</v>
      </c>
    </row>
    <row r="17" spans="1:10" ht="26.7" customHeight="1" x14ac:dyDescent="0.25">
      <c r="A17" s="101" t="s">
        <v>347</v>
      </c>
      <c r="B17" s="140">
        <v>168872</v>
      </c>
      <c r="C17" s="141">
        <v>175642</v>
      </c>
      <c r="D17" s="142">
        <v>180993</v>
      </c>
      <c r="E17" s="140">
        <v>942203</v>
      </c>
      <c r="F17" s="141">
        <v>960867</v>
      </c>
      <c r="G17" s="142">
        <v>988042</v>
      </c>
      <c r="H17" s="280">
        <v>5.58</v>
      </c>
      <c r="I17" s="281">
        <v>5.47</v>
      </c>
      <c r="J17" s="282">
        <v>5.46</v>
      </c>
    </row>
    <row r="18" spans="1:10" ht="26.7" customHeight="1" x14ac:dyDescent="0.25">
      <c r="A18" s="101" t="s">
        <v>348</v>
      </c>
      <c r="B18" s="140">
        <v>125199</v>
      </c>
      <c r="C18" s="141">
        <v>130965</v>
      </c>
      <c r="D18" s="142">
        <v>134034</v>
      </c>
      <c r="E18" s="140">
        <v>730040</v>
      </c>
      <c r="F18" s="141">
        <v>739728</v>
      </c>
      <c r="G18" s="142">
        <v>747059</v>
      </c>
      <c r="H18" s="280">
        <v>5.83</v>
      </c>
      <c r="I18" s="281">
        <v>5.65</v>
      </c>
      <c r="J18" s="282">
        <v>5.57</v>
      </c>
    </row>
    <row r="19" spans="1:10" ht="26.7" customHeight="1" x14ac:dyDescent="0.25">
      <c r="A19" s="101" t="s">
        <v>349</v>
      </c>
      <c r="B19" s="140">
        <v>63475</v>
      </c>
      <c r="C19" s="141">
        <v>63005</v>
      </c>
      <c r="D19" s="142">
        <v>63415</v>
      </c>
      <c r="E19" s="140">
        <v>426912</v>
      </c>
      <c r="F19" s="141">
        <v>422817</v>
      </c>
      <c r="G19" s="142">
        <v>422799</v>
      </c>
      <c r="H19" s="280">
        <v>6.73</v>
      </c>
      <c r="I19" s="281">
        <v>6.71</v>
      </c>
      <c r="J19" s="282">
        <v>6.67</v>
      </c>
    </row>
    <row r="20" spans="1:10" ht="4.5" customHeight="1" x14ac:dyDescent="0.25">
      <c r="A20" s="20"/>
      <c r="B20" s="185"/>
      <c r="C20" s="186"/>
      <c r="D20" s="148"/>
      <c r="E20" s="146"/>
      <c r="F20" s="147"/>
      <c r="G20" s="148"/>
      <c r="H20" s="187"/>
      <c r="I20" s="188"/>
      <c r="J20" s="183"/>
    </row>
    <row r="21" spans="1:10" customFormat="1" ht="17.25" customHeight="1" x14ac:dyDescent="0.25">
      <c r="A21" s="120" t="s">
        <v>144</v>
      </c>
      <c r="B21" s="106"/>
      <c r="C21" s="106"/>
      <c r="D21" s="106"/>
      <c r="E21" s="106"/>
      <c r="F21" s="106"/>
      <c r="G21" s="106"/>
    </row>
    <row r="22" spans="1:10" ht="15.75" customHeight="1" x14ac:dyDescent="0.25"/>
    <row r="23" spans="1:10" ht="15.75" customHeight="1" x14ac:dyDescent="0.25"/>
    <row r="24" spans="1:10" ht="15.75" customHeight="1" x14ac:dyDescent="0.25"/>
    <row r="25" spans="1:10" ht="15.75" customHeight="1" x14ac:dyDescent="0.25"/>
    <row r="26" spans="1:10" ht="15.75" customHeight="1" x14ac:dyDescent="0.25"/>
    <row r="27" spans="1:10" ht="15.75" customHeight="1" x14ac:dyDescent="0.25"/>
    <row r="28" spans="1:10" ht="15.75" customHeight="1" x14ac:dyDescent="0.25"/>
    <row r="29" spans="1:10" ht="15.75" customHeight="1" x14ac:dyDescent="0.25"/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</sheetData>
  <mergeCells count="5">
    <mergeCell ref="A1:J1"/>
    <mergeCell ref="A3:A4"/>
    <mergeCell ref="B3:D3"/>
    <mergeCell ref="E3:G3"/>
    <mergeCell ref="H3:J3"/>
  </mergeCells>
  <phoneticPr fontId="0" type="noConversion"/>
  <printOptions horizontalCentered="1"/>
  <pageMargins left="0.23622047244094491" right="0.23622047244094491" top="0.31496062992125984" bottom="0.31496062992125984" header="0.51181102362204722" footer="0.51181102362204722"/>
  <pageSetup paperSize="9" orientation="landscape" r:id="rId1"/>
  <headerFooter alignWithMargins="0"/>
  <ignoredErrors>
    <ignoredError sqref="J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74DF3-097F-440E-8627-9FB80661260E}">
  <dimension ref="A1:F42"/>
  <sheetViews>
    <sheetView showGridLines="0" zoomScaleNormal="100" workbookViewId="0">
      <selection activeCell="F4" sqref="F4"/>
    </sheetView>
  </sheetViews>
  <sheetFormatPr baseColWidth="10" defaultColWidth="11.44140625" defaultRowHeight="13.2" x14ac:dyDescent="0.25"/>
  <cols>
    <col min="1" max="1" width="35.6640625" style="1" customWidth="1"/>
    <col min="2" max="6" width="13.6640625" style="1" customWidth="1"/>
    <col min="7" max="16384" width="11.44140625" style="1"/>
  </cols>
  <sheetData>
    <row r="1" spans="1:6" ht="36.75" customHeight="1" x14ac:dyDescent="0.25">
      <c r="A1" s="360" t="s">
        <v>203</v>
      </c>
      <c r="B1" s="360"/>
      <c r="C1" s="360"/>
      <c r="D1" s="360"/>
      <c r="E1" s="360"/>
      <c r="F1" s="360"/>
    </row>
    <row r="2" spans="1:6" ht="6.75" customHeight="1" x14ac:dyDescent="0.25">
      <c r="A2" s="109"/>
      <c r="B2" s="109"/>
      <c r="C2" s="109"/>
      <c r="D2" s="109"/>
      <c r="E2" s="109"/>
      <c r="F2" s="109"/>
    </row>
    <row r="3" spans="1:6" ht="15.75" customHeight="1" x14ac:dyDescent="0.25">
      <c r="A3" s="361" t="s">
        <v>353</v>
      </c>
      <c r="B3" s="361"/>
      <c r="C3" s="361"/>
      <c r="D3" s="361"/>
      <c r="E3" s="361"/>
      <c r="F3" s="361"/>
    </row>
    <row r="4" spans="1:6" ht="24.75" customHeight="1" x14ac:dyDescent="0.25">
      <c r="F4" s="111" t="s">
        <v>212</v>
      </c>
    </row>
    <row r="5" spans="1:6" ht="47.25" customHeight="1" x14ac:dyDescent="0.25">
      <c r="A5" s="19" t="s">
        <v>119</v>
      </c>
      <c r="B5" s="2">
        <v>2020</v>
      </c>
      <c r="C5" s="2">
        <f>B5+1</f>
        <v>2021</v>
      </c>
      <c r="D5" s="2">
        <f>C5+1</f>
        <v>2022</v>
      </c>
      <c r="E5" s="2">
        <f>D5+1</f>
        <v>2023</v>
      </c>
      <c r="F5" s="2">
        <f>E5+1</f>
        <v>2024</v>
      </c>
    </row>
    <row r="6" spans="1:6" s="33" customFormat="1" ht="42" customHeight="1" x14ac:dyDescent="0.25">
      <c r="A6" s="239" t="s">
        <v>216</v>
      </c>
      <c r="B6" s="30">
        <v>8780142</v>
      </c>
      <c r="C6" s="31">
        <v>8824812</v>
      </c>
      <c r="D6" s="32">
        <v>8942791</v>
      </c>
      <c r="E6" s="31">
        <v>9020191</v>
      </c>
      <c r="F6" s="31">
        <v>9063328</v>
      </c>
    </row>
    <row r="7" spans="1:6" s="33" customFormat="1" ht="42" customHeight="1" x14ac:dyDescent="0.25">
      <c r="A7" s="350" t="s">
        <v>383</v>
      </c>
      <c r="B7" s="244">
        <v>9409775</v>
      </c>
      <c r="C7" s="245">
        <v>9479107</v>
      </c>
      <c r="D7" s="246">
        <v>9615312</v>
      </c>
      <c r="E7" s="245">
        <v>9712602</v>
      </c>
      <c r="F7" s="245">
        <v>9774596</v>
      </c>
    </row>
    <row r="8" spans="1:6" s="35" customFormat="1" ht="33" customHeight="1" x14ac:dyDescent="0.25">
      <c r="A8" s="233" t="s">
        <v>309</v>
      </c>
      <c r="B8" s="38">
        <v>7158003</v>
      </c>
      <c r="C8" s="34">
        <v>7187669</v>
      </c>
      <c r="D8" s="34">
        <v>7289529</v>
      </c>
      <c r="E8" s="34">
        <v>7352463</v>
      </c>
      <c r="F8" s="34">
        <v>7374660</v>
      </c>
    </row>
    <row r="9" spans="1:6" s="35" customFormat="1" ht="33" customHeight="1" x14ac:dyDescent="0.25">
      <c r="A9" s="351" t="s">
        <v>316</v>
      </c>
      <c r="B9" s="38">
        <v>1086586</v>
      </c>
      <c r="C9" s="34">
        <v>1104344</v>
      </c>
      <c r="D9" s="352">
        <v>1122921</v>
      </c>
      <c r="E9" s="34">
        <v>1144162</v>
      </c>
      <c r="F9" s="34">
        <v>1171842</v>
      </c>
    </row>
    <row r="10" spans="1:6" s="35" customFormat="1" ht="33" customHeight="1" x14ac:dyDescent="0.25">
      <c r="A10" s="353" t="s">
        <v>384</v>
      </c>
      <c r="B10" s="354">
        <v>1165186</v>
      </c>
      <c r="C10" s="355">
        <v>1187094</v>
      </c>
      <c r="D10" s="355">
        <v>1202862</v>
      </c>
      <c r="E10" s="355">
        <v>1215977</v>
      </c>
      <c r="F10" s="355">
        <v>1228094</v>
      </c>
    </row>
    <row r="11" spans="1:6" s="33" customFormat="1" ht="42" customHeight="1" x14ac:dyDescent="0.25">
      <c r="A11" s="356" t="s">
        <v>385</v>
      </c>
      <c r="B11" s="244">
        <v>9563726</v>
      </c>
      <c r="C11" s="245">
        <v>9640502</v>
      </c>
      <c r="D11" s="246">
        <v>9781234</v>
      </c>
      <c r="E11" s="245">
        <v>9881595</v>
      </c>
      <c r="F11" s="245">
        <v>9944853</v>
      </c>
    </row>
    <row r="12" spans="1:6" customFormat="1" ht="24" customHeight="1" x14ac:dyDescent="0.25">
      <c r="A12" s="322" t="s">
        <v>321</v>
      </c>
      <c r="B12" s="14">
        <v>1733348</v>
      </c>
      <c r="C12" s="14">
        <v>1743335</v>
      </c>
      <c r="D12" s="14">
        <v>1771026</v>
      </c>
      <c r="E12" s="14">
        <v>1802340</v>
      </c>
      <c r="F12" s="14">
        <v>1825483</v>
      </c>
    </row>
    <row r="13" spans="1:6" customFormat="1" ht="24" customHeight="1" x14ac:dyDescent="0.25">
      <c r="A13" s="322" t="s">
        <v>322</v>
      </c>
      <c r="B13" s="14">
        <v>1245744</v>
      </c>
      <c r="C13" s="14">
        <v>1253590</v>
      </c>
      <c r="D13" s="14">
        <v>1273182</v>
      </c>
      <c r="E13" s="14">
        <v>1278271</v>
      </c>
      <c r="F13" s="14">
        <v>1276395</v>
      </c>
    </row>
    <row r="14" spans="1:6" customFormat="1" ht="24" customHeight="1" x14ac:dyDescent="0.25">
      <c r="A14" s="322" t="s">
        <v>323</v>
      </c>
      <c r="B14" s="14">
        <v>214327</v>
      </c>
      <c r="C14" s="14">
        <v>217175</v>
      </c>
      <c r="D14" s="14">
        <v>221330</v>
      </c>
      <c r="E14" s="14">
        <v>223529</v>
      </c>
      <c r="F14" s="14">
        <v>223412</v>
      </c>
    </row>
    <row r="15" spans="1:6" customFormat="1" ht="24" customHeight="1" x14ac:dyDescent="0.25">
      <c r="A15" s="322" t="s">
        <v>324</v>
      </c>
      <c r="B15" s="14">
        <v>1261102</v>
      </c>
      <c r="C15" s="14">
        <v>1269008</v>
      </c>
      <c r="D15" s="14">
        <v>1284447</v>
      </c>
      <c r="E15" s="14">
        <v>1292594</v>
      </c>
      <c r="F15" s="14">
        <v>1292343</v>
      </c>
    </row>
    <row r="16" spans="1:6" customFormat="1" ht="24" customHeight="1" x14ac:dyDescent="0.25">
      <c r="A16" s="322" t="s">
        <v>325</v>
      </c>
      <c r="B16" s="14">
        <v>997453</v>
      </c>
      <c r="C16" s="14">
        <v>1002900</v>
      </c>
      <c r="D16" s="14">
        <v>1015347</v>
      </c>
      <c r="E16" s="14">
        <v>1020869</v>
      </c>
      <c r="F16" s="14">
        <v>1021741</v>
      </c>
    </row>
    <row r="17" spans="1:6" customFormat="1" ht="24" customHeight="1" x14ac:dyDescent="0.25">
      <c r="A17" s="322" t="s">
        <v>326</v>
      </c>
      <c r="B17" s="14">
        <v>435932</v>
      </c>
      <c r="C17" s="14">
        <v>438725</v>
      </c>
      <c r="D17" s="14">
        <v>441801</v>
      </c>
      <c r="E17" s="14">
        <v>443213</v>
      </c>
      <c r="F17" s="14">
        <v>442232</v>
      </c>
    </row>
    <row r="18" spans="1:6" customFormat="1" ht="24" customHeight="1" x14ac:dyDescent="0.25">
      <c r="A18" s="322" t="s">
        <v>327</v>
      </c>
      <c r="B18" s="14">
        <v>466544</v>
      </c>
      <c r="C18" s="14">
        <v>466215</v>
      </c>
      <c r="D18" s="14">
        <v>474520</v>
      </c>
      <c r="E18" s="14">
        <v>478351</v>
      </c>
      <c r="F18" s="14">
        <v>479094</v>
      </c>
    </row>
    <row r="19" spans="1:6" customFormat="1" ht="24" customHeight="1" x14ac:dyDescent="0.25">
      <c r="A19" s="322" t="s">
        <v>328</v>
      </c>
      <c r="B19" s="14">
        <v>594466</v>
      </c>
      <c r="C19" s="14">
        <v>593720</v>
      </c>
      <c r="D19" s="14">
        <v>604751</v>
      </c>
      <c r="E19" s="14">
        <v>610168</v>
      </c>
      <c r="F19" s="14">
        <v>611390</v>
      </c>
    </row>
    <row r="20" spans="1:6" ht="38.1" customHeight="1" x14ac:dyDescent="0.25">
      <c r="A20" s="323" t="s">
        <v>329</v>
      </c>
      <c r="B20" s="16">
        <v>329658</v>
      </c>
      <c r="C20" s="16">
        <v>329767</v>
      </c>
      <c r="D20" s="16">
        <v>333178</v>
      </c>
      <c r="E20" s="16">
        <v>335023</v>
      </c>
      <c r="F20" s="16">
        <v>334669</v>
      </c>
    </row>
    <row r="21" spans="1:6" customFormat="1" ht="24" customHeight="1" x14ac:dyDescent="0.25">
      <c r="A21" s="340" t="s">
        <v>346</v>
      </c>
      <c r="B21" s="14">
        <v>212609</v>
      </c>
      <c r="C21" s="14">
        <v>208836</v>
      </c>
      <c r="D21" s="14">
        <v>210747</v>
      </c>
      <c r="E21" s="14">
        <v>211473</v>
      </c>
      <c r="F21" s="14">
        <v>212985</v>
      </c>
    </row>
    <row r="22" spans="1:6" ht="38.1" customHeight="1" x14ac:dyDescent="0.25">
      <c r="A22" s="101" t="s">
        <v>347</v>
      </c>
      <c r="B22" s="16">
        <v>879142</v>
      </c>
      <c r="C22" s="16">
        <v>900800</v>
      </c>
      <c r="D22" s="16">
        <v>917719</v>
      </c>
      <c r="E22" s="16">
        <v>938533</v>
      </c>
      <c r="F22" s="16">
        <v>964991</v>
      </c>
    </row>
    <row r="23" spans="1:6" customFormat="1" ht="24" customHeight="1" x14ac:dyDescent="0.25">
      <c r="A23" s="340" t="s">
        <v>348</v>
      </c>
      <c r="B23" s="14">
        <v>850034</v>
      </c>
      <c r="C23" s="14">
        <v>875729</v>
      </c>
      <c r="D23" s="14">
        <v>895855</v>
      </c>
      <c r="E23" s="14">
        <v>912916</v>
      </c>
      <c r="F23" s="14">
        <v>928825</v>
      </c>
    </row>
    <row r="24" spans="1:6" ht="38.1" customHeight="1" x14ac:dyDescent="0.25">
      <c r="A24" s="341" t="s">
        <v>349</v>
      </c>
      <c r="B24" s="21">
        <v>343367</v>
      </c>
      <c r="C24" s="21">
        <v>340702</v>
      </c>
      <c r="D24" s="21">
        <v>337331</v>
      </c>
      <c r="E24" s="21">
        <v>334315</v>
      </c>
      <c r="F24" s="21">
        <v>331293</v>
      </c>
    </row>
    <row r="25" spans="1:6" ht="13.95" customHeight="1" x14ac:dyDescent="0.25">
      <c r="A25" s="35" t="s">
        <v>209</v>
      </c>
    </row>
    <row r="26" spans="1:6" ht="13.95" customHeight="1" x14ac:dyDescent="0.25">
      <c r="A26" s="35" t="s">
        <v>210</v>
      </c>
    </row>
    <row r="27" spans="1:6" ht="13.95" customHeight="1" x14ac:dyDescent="0.25">
      <c r="A27" s="35" t="s">
        <v>211</v>
      </c>
    </row>
    <row r="28" spans="1:6" ht="13.95" customHeight="1" x14ac:dyDescent="0.25">
      <c r="A28" s="35" t="s">
        <v>318</v>
      </c>
    </row>
    <row r="29" spans="1:6" ht="15.75" customHeight="1" x14ac:dyDescent="0.25">
      <c r="A29" s="1" t="s">
        <v>317</v>
      </c>
      <c r="B29" s="337"/>
      <c r="C29" s="337"/>
      <c r="D29" s="337"/>
      <c r="E29" s="337"/>
      <c r="F29" s="337"/>
    </row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</sheetData>
  <mergeCells count="2">
    <mergeCell ref="A1:F1"/>
    <mergeCell ref="A3:F3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6">
    <pageSetUpPr fitToPage="1"/>
  </sheetPr>
  <dimension ref="A1:F36"/>
  <sheetViews>
    <sheetView showGridLines="0" zoomScaleNormal="100" workbookViewId="0">
      <selection activeCell="F2" sqref="F2"/>
    </sheetView>
  </sheetViews>
  <sheetFormatPr baseColWidth="10" defaultColWidth="11.44140625" defaultRowHeight="13.2" x14ac:dyDescent="0.25"/>
  <cols>
    <col min="1" max="1" width="40.6640625" style="1" customWidth="1"/>
    <col min="2" max="6" width="19.6640625" style="1" customWidth="1"/>
    <col min="7" max="16384" width="11.44140625" style="1"/>
  </cols>
  <sheetData>
    <row r="1" spans="1:6" customFormat="1" ht="28.5" customHeight="1" x14ac:dyDescent="0.25">
      <c r="A1" s="384" t="s">
        <v>367</v>
      </c>
      <c r="B1" s="384"/>
      <c r="C1" s="384"/>
      <c r="D1" s="384"/>
      <c r="E1" s="384"/>
      <c r="F1" s="384"/>
    </row>
    <row r="2" spans="1:6" ht="24" customHeight="1" x14ac:dyDescent="0.25">
      <c r="F2" s="117" t="s">
        <v>77</v>
      </c>
    </row>
    <row r="3" spans="1:6" ht="21.75" customHeight="1" x14ac:dyDescent="0.25">
      <c r="A3" s="403" t="s">
        <v>119</v>
      </c>
      <c r="B3" s="357" t="s">
        <v>149</v>
      </c>
      <c r="C3" s="359" t="s">
        <v>147</v>
      </c>
      <c r="D3" s="359"/>
      <c r="E3" s="412" t="s">
        <v>148</v>
      </c>
      <c r="F3" s="431"/>
    </row>
    <row r="4" spans="1:6" ht="29.25" customHeight="1" x14ac:dyDescent="0.25">
      <c r="A4" s="375"/>
      <c r="B4" s="358"/>
      <c r="C4" s="157" t="s">
        <v>379</v>
      </c>
      <c r="D4" s="151" t="s">
        <v>276</v>
      </c>
      <c r="E4" s="157" t="s">
        <v>379</v>
      </c>
      <c r="F4" s="151" t="s">
        <v>276</v>
      </c>
    </row>
    <row r="5" spans="1:6" s="33" customFormat="1" ht="39.9" customHeight="1" x14ac:dyDescent="0.25">
      <c r="A5" s="346" t="s">
        <v>380</v>
      </c>
      <c r="B5" s="103">
        <v>72685</v>
      </c>
      <c r="C5" s="152">
        <v>59689</v>
      </c>
      <c r="D5" s="154">
        <v>67649</v>
      </c>
      <c r="E5" s="189">
        <v>8498259</v>
      </c>
      <c r="F5" s="154">
        <v>333648</v>
      </c>
    </row>
    <row r="6" spans="1:6" ht="31.95" customHeight="1" x14ac:dyDescent="0.25">
      <c r="A6" s="342" t="s">
        <v>309</v>
      </c>
      <c r="B6" s="18">
        <v>62291</v>
      </c>
      <c r="C6" s="143">
        <v>51281</v>
      </c>
      <c r="D6" s="145">
        <v>57396</v>
      </c>
      <c r="E6" s="190">
        <v>7221776</v>
      </c>
      <c r="F6" s="145">
        <v>284040</v>
      </c>
    </row>
    <row r="7" spans="1:6" ht="31.95" customHeight="1" x14ac:dyDescent="0.25">
      <c r="A7" s="343" t="s">
        <v>316</v>
      </c>
      <c r="B7" s="17">
        <v>7223</v>
      </c>
      <c r="C7" s="140">
        <v>8408</v>
      </c>
      <c r="D7" s="142">
        <v>7223</v>
      </c>
      <c r="E7" s="191">
        <v>1276483</v>
      </c>
      <c r="F7" s="142">
        <v>34942</v>
      </c>
    </row>
    <row r="8" spans="1:6" ht="31.95" customHeight="1" x14ac:dyDescent="0.25">
      <c r="A8" s="344" t="s">
        <v>345</v>
      </c>
      <c r="B8" s="91">
        <v>3171</v>
      </c>
      <c r="C8" s="146">
        <v>0</v>
      </c>
      <c r="D8" s="148">
        <v>3030</v>
      </c>
      <c r="E8" s="192">
        <v>0</v>
      </c>
      <c r="F8" s="148">
        <v>14666</v>
      </c>
    </row>
    <row r="9" spans="1:6" ht="31.95" customHeight="1" x14ac:dyDescent="0.25">
      <c r="A9" s="345" t="s">
        <v>271</v>
      </c>
      <c r="B9" s="17">
        <v>52076</v>
      </c>
      <c r="C9" s="140">
        <v>48709</v>
      </c>
      <c r="D9" s="142">
        <v>48615</v>
      </c>
      <c r="E9" s="191">
        <v>7031023</v>
      </c>
      <c r="F9" s="142">
        <v>242843</v>
      </c>
    </row>
    <row r="10" spans="1:6" ht="31.95" customHeight="1" x14ac:dyDescent="0.25">
      <c r="A10" s="345" t="s">
        <v>15</v>
      </c>
      <c r="B10" s="17">
        <v>534</v>
      </c>
      <c r="C10" s="140">
        <v>271</v>
      </c>
      <c r="D10" s="142">
        <v>503</v>
      </c>
      <c r="E10" s="191">
        <v>35262</v>
      </c>
      <c r="F10" s="142">
        <v>2465</v>
      </c>
    </row>
    <row r="11" spans="1:6" ht="31.95" customHeight="1" x14ac:dyDescent="0.25">
      <c r="A11" s="345" t="s">
        <v>272</v>
      </c>
      <c r="B11" s="17">
        <v>8896</v>
      </c>
      <c r="C11" s="140">
        <v>8460</v>
      </c>
      <c r="D11" s="142">
        <v>8109</v>
      </c>
      <c r="E11" s="191">
        <v>1135247</v>
      </c>
      <c r="F11" s="142">
        <v>38629</v>
      </c>
    </row>
    <row r="12" spans="1:6" ht="31.95" customHeight="1" x14ac:dyDescent="0.25">
      <c r="A12" s="345" t="s">
        <v>273</v>
      </c>
      <c r="B12" s="17">
        <v>3116</v>
      </c>
      <c r="C12" s="140">
        <v>2232</v>
      </c>
      <c r="D12" s="142">
        <v>2869</v>
      </c>
      <c r="E12" s="191">
        <v>294504</v>
      </c>
      <c r="F12" s="142">
        <v>12745</v>
      </c>
    </row>
    <row r="13" spans="1:6" ht="31.95" customHeight="1" x14ac:dyDescent="0.25">
      <c r="A13" s="345" t="s">
        <v>274</v>
      </c>
      <c r="B13" s="17">
        <v>1338</v>
      </c>
      <c r="C13" s="140">
        <v>0</v>
      </c>
      <c r="D13" s="142">
        <v>1183</v>
      </c>
      <c r="E13" s="191">
        <v>0</v>
      </c>
      <c r="F13" s="142">
        <v>5904</v>
      </c>
    </row>
    <row r="14" spans="1:6" ht="31.95" customHeight="1" x14ac:dyDescent="0.25">
      <c r="A14" s="345" t="s">
        <v>275</v>
      </c>
      <c r="B14" s="17">
        <v>91</v>
      </c>
      <c r="C14" s="140">
        <v>0</v>
      </c>
      <c r="D14" s="142">
        <v>91</v>
      </c>
      <c r="E14" s="191">
        <v>0</v>
      </c>
      <c r="F14" s="142">
        <v>436</v>
      </c>
    </row>
    <row r="15" spans="1:6" ht="31.95" customHeight="1" x14ac:dyDescent="0.25">
      <c r="A15" s="345" t="s">
        <v>377</v>
      </c>
      <c r="B15" s="17">
        <v>1055</v>
      </c>
      <c r="C15" s="140">
        <v>17</v>
      </c>
      <c r="D15" s="142">
        <v>997</v>
      </c>
      <c r="E15" s="191">
        <v>2223</v>
      </c>
      <c r="F15" s="142">
        <v>4976</v>
      </c>
    </row>
    <row r="16" spans="1:6" ht="31.95" customHeight="1" x14ac:dyDescent="0.25">
      <c r="A16" s="345" t="s">
        <v>57</v>
      </c>
      <c r="B16" s="17">
        <v>5579</v>
      </c>
      <c r="C16" s="140">
        <v>0</v>
      </c>
      <c r="D16" s="142">
        <v>5282</v>
      </c>
      <c r="E16" s="191">
        <v>0</v>
      </c>
      <c r="F16" s="142">
        <v>25650</v>
      </c>
    </row>
    <row r="17" spans="1:6" ht="4.5" customHeight="1" x14ac:dyDescent="0.25">
      <c r="A17" s="20"/>
      <c r="B17" s="50"/>
      <c r="C17" s="156"/>
      <c r="D17" s="148"/>
      <c r="E17" s="192"/>
      <c r="F17" s="148"/>
    </row>
    <row r="18" spans="1:6" ht="15.75" customHeight="1" x14ac:dyDescent="0.25">
      <c r="A18" s="44" t="s">
        <v>378</v>
      </c>
    </row>
    <row r="19" spans="1:6" ht="15.75" customHeight="1" x14ac:dyDescent="0.25"/>
    <row r="20" spans="1:6" ht="15.75" customHeight="1" x14ac:dyDescent="0.25"/>
    <row r="21" spans="1:6" ht="15.75" customHeight="1" x14ac:dyDescent="0.25"/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</sheetData>
  <mergeCells count="5">
    <mergeCell ref="A1:F1"/>
    <mergeCell ref="A3:A4"/>
    <mergeCell ref="C3:D3"/>
    <mergeCell ref="B3:B4"/>
    <mergeCell ref="E3:F3"/>
  </mergeCells>
  <phoneticPr fontId="0" type="noConversion"/>
  <printOptions horizontalCentered="1"/>
  <pageMargins left="0.19685039370078741" right="0.19685039370078741" top="0.47244094488188981" bottom="0.19685039370078741" header="0.51181102362204722" footer="0.51181102362204722"/>
  <pageSetup paperSize="9" orientation="landscape" r:id="rId1"/>
  <headerFooter alignWithMargins="0"/>
  <ignoredErrors>
    <ignoredError sqref="F2" twoDigitTextYear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37"/>
  <dimension ref="A1:H37"/>
  <sheetViews>
    <sheetView showGridLines="0" zoomScaleNormal="100" workbookViewId="0">
      <selection activeCell="H3" sqref="H3"/>
    </sheetView>
  </sheetViews>
  <sheetFormatPr baseColWidth="10" defaultColWidth="11.44140625" defaultRowHeight="13.2" x14ac:dyDescent="0.25"/>
  <cols>
    <col min="1" max="1" width="18.88671875" style="1" customWidth="1"/>
    <col min="2" max="8" width="17.33203125" style="1" customWidth="1"/>
    <col min="9" max="9" width="5.77734375" style="1" customWidth="1"/>
    <col min="10" max="16384" width="11.44140625" style="1"/>
  </cols>
  <sheetData>
    <row r="1" spans="1:8" ht="36.75" customHeight="1" x14ac:dyDescent="0.25">
      <c r="A1" s="360" t="s">
        <v>150</v>
      </c>
      <c r="B1" s="360"/>
      <c r="C1" s="360"/>
      <c r="D1" s="360"/>
      <c r="E1" s="360"/>
      <c r="F1" s="360"/>
      <c r="G1" s="360"/>
      <c r="H1" s="360"/>
    </row>
    <row r="2" spans="1:8" ht="12.75" customHeight="1" x14ac:dyDescent="0.25">
      <c r="A2" s="361" t="s">
        <v>368</v>
      </c>
      <c r="B2" s="361"/>
      <c r="C2" s="361"/>
      <c r="D2" s="361"/>
      <c r="E2" s="361"/>
      <c r="F2" s="361"/>
      <c r="G2" s="361"/>
      <c r="H2" s="361"/>
    </row>
    <row r="3" spans="1:8" ht="24.9" customHeight="1" x14ac:dyDescent="0.25">
      <c r="H3" s="117" t="s">
        <v>78</v>
      </c>
    </row>
    <row r="4" spans="1:8" ht="23.1" customHeight="1" x14ac:dyDescent="0.25">
      <c r="A4" s="403" t="s">
        <v>153</v>
      </c>
      <c r="B4" s="376" t="s">
        <v>151</v>
      </c>
      <c r="C4" s="365"/>
      <c r="D4" s="365"/>
      <c r="E4" s="363" t="s">
        <v>145</v>
      </c>
      <c r="F4" s="378"/>
      <c r="G4" s="378"/>
      <c r="H4" s="364"/>
    </row>
    <row r="5" spans="1:8" ht="23.1" customHeight="1" x14ac:dyDescent="0.25">
      <c r="A5" s="374"/>
      <c r="B5" s="432"/>
      <c r="C5" s="433"/>
      <c r="D5" s="433"/>
      <c r="E5" s="379" t="s">
        <v>182</v>
      </c>
      <c r="F5" s="378"/>
      <c r="G5" s="364"/>
      <c r="H5" s="362" t="s">
        <v>183</v>
      </c>
    </row>
    <row r="6" spans="1:8" ht="23.1" customHeight="1" x14ac:dyDescent="0.25">
      <c r="A6" s="375"/>
      <c r="B6" s="198" t="s">
        <v>1</v>
      </c>
      <c r="C6" s="199" t="s">
        <v>2</v>
      </c>
      <c r="D6" s="200" t="s">
        <v>3</v>
      </c>
      <c r="E6" s="198" t="s">
        <v>1</v>
      </c>
      <c r="F6" s="199" t="s">
        <v>2</v>
      </c>
      <c r="G6" s="200" t="s">
        <v>3</v>
      </c>
      <c r="H6" s="358"/>
    </row>
    <row r="7" spans="1:8" ht="39.9" customHeight="1" x14ac:dyDescent="0.25">
      <c r="A7" s="236" t="s">
        <v>32</v>
      </c>
      <c r="B7" s="152">
        <v>1703132</v>
      </c>
      <c r="C7" s="184">
        <v>649722</v>
      </c>
      <c r="D7" s="193">
        <v>1053410</v>
      </c>
      <c r="E7" s="152">
        <v>1409861</v>
      </c>
      <c r="F7" s="184">
        <v>649722</v>
      </c>
      <c r="G7" s="193">
        <v>760139</v>
      </c>
      <c r="H7" s="30">
        <v>293271</v>
      </c>
    </row>
    <row r="8" spans="1:8" s="33" customFormat="1" ht="32.1" customHeight="1" x14ac:dyDescent="0.25">
      <c r="A8" s="237" t="s">
        <v>16</v>
      </c>
      <c r="B8" s="194">
        <v>486966</v>
      </c>
      <c r="C8" s="195">
        <v>166909</v>
      </c>
      <c r="D8" s="161">
        <v>320057</v>
      </c>
      <c r="E8" s="194">
        <v>369992</v>
      </c>
      <c r="F8" s="195">
        <v>166909</v>
      </c>
      <c r="G8" s="196">
        <v>203083</v>
      </c>
      <c r="H8" s="38">
        <v>116974</v>
      </c>
    </row>
    <row r="9" spans="1:8" s="33" customFormat="1" ht="32.1" customHeight="1" x14ac:dyDescent="0.25">
      <c r="A9" s="237" t="s">
        <v>17</v>
      </c>
      <c r="B9" s="194">
        <v>134487</v>
      </c>
      <c r="C9" s="195">
        <v>63639</v>
      </c>
      <c r="D9" s="161">
        <v>70848</v>
      </c>
      <c r="E9" s="194">
        <v>132299</v>
      </c>
      <c r="F9" s="195">
        <v>63639</v>
      </c>
      <c r="G9" s="196">
        <v>68660</v>
      </c>
      <c r="H9" s="38">
        <v>2188</v>
      </c>
    </row>
    <row r="10" spans="1:8" ht="32.1" customHeight="1" x14ac:dyDescent="0.25">
      <c r="A10" s="237" t="s">
        <v>18</v>
      </c>
      <c r="B10" s="159">
        <v>80317</v>
      </c>
      <c r="C10" s="160">
        <v>28314</v>
      </c>
      <c r="D10" s="161">
        <v>52003</v>
      </c>
      <c r="E10" s="159">
        <v>61031</v>
      </c>
      <c r="F10" s="160">
        <v>28314</v>
      </c>
      <c r="G10" s="161">
        <v>32717</v>
      </c>
      <c r="H10" s="34">
        <v>19286</v>
      </c>
    </row>
    <row r="11" spans="1:8" ht="32.1" customHeight="1" x14ac:dyDescent="0.25">
      <c r="A11" s="237" t="s">
        <v>19</v>
      </c>
      <c r="B11" s="140">
        <v>251034</v>
      </c>
      <c r="C11" s="141">
        <v>107369</v>
      </c>
      <c r="D11" s="142">
        <v>143665</v>
      </c>
      <c r="E11" s="140">
        <v>227582</v>
      </c>
      <c r="F11" s="141">
        <v>107369</v>
      </c>
      <c r="G11" s="142">
        <v>120213</v>
      </c>
      <c r="H11" s="16">
        <v>23452</v>
      </c>
    </row>
    <row r="12" spans="1:8" ht="32.1" customHeight="1" x14ac:dyDescent="0.25">
      <c r="A12" s="237" t="s">
        <v>20</v>
      </c>
      <c r="B12" s="140">
        <v>174517</v>
      </c>
      <c r="C12" s="141">
        <v>79099</v>
      </c>
      <c r="D12" s="142">
        <v>95418</v>
      </c>
      <c r="E12" s="140">
        <v>173481</v>
      </c>
      <c r="F12" s="141">
        <v>79099</v>
      </c>
      <c r="G12" s="142">
        <v>94382</v>
      </c>
      <c r="H12" s="16">
        <v>1036</v>
      </c>
    </row>
    <row r="13" spans="1:8" ht="32.1" customHeight="1" x14ac:dyDescent="0.25">
      <c r="A13" s="237" t="s">
        <v>21</v>
      </c>
      <c r="B13" s="140">
        <v>167569</v>
      </c>
      <c r="C13" s="141">
        <v>66668</v>
      </c>
      <c r="D13" s="142">
        <v>100901</v>
      </c>
      <c r="E13" s="140">
        <v>141070</v>
      </c>
      <c r="F13" s="141">
        <v>66668</v>
      </c>
      <c r="G13" s="142">
        <v>74402</v>
      </c>
      <c r="H13" s="16">
        <v>26499</v>
      </c>
    </row>
    <row r="14" spans="1:8" ht="32.1" customHeight="1" x14ac:dyDescent="0.25">
      <c r="A14" s="237" t="s">
        <v>22</v>
      </c>
      <c r="B14" s="140">
        <v>102308</v>
      </c>
      <c r="C14" s="141">
        <v>45572</v>
      </c>
      <c r="D14" s="142">
        <v>56736</v>
      </c>
      <c r="E14" s="140">
        <v>102017</v>
      </c>
      <c r="F14" s="141">
        <v>45572</v>
      </c>
      <c r="G14" s="142">
        <v>56445</v>
      </c>
      <c r="H14" s="16">
        <v>291</v>
      </c>
    </row>
    <row r="15" spans="1:8" ht="32.1" customHeight="1" x14ac:dyDescent="0.25">
      <c r="A15" s="237" t="s">
        <v>23</v>
      </c>
      <c r="B15" s="140">
        <v>219687</v>
      </c>
      <c r="C15" s="141">
        <v>68733</v>
      </c>
      <c r="D15" s="142">
        <v>150954</v>
      </c>
      <c r="E15" s="140">
        <v>150812</v>
      </c>
      <c r="F15" s="141">
        <v>68733</v>
      </c>
      <c r="G15" s="142">
        <v>82079</v>
      </c>
      <c r="H15" s="16">
        <v>68875</v>
      </c>
    </row>
    <row r="16" spans="1:8" ht="32.1" customHeight="1" x14ac:dyDescent="0.25">
      <c r="A16" s="237" t="s">
        <v>24</v>
      </c>
      <c r="B16" s="140">
        <v>86247</v>
      </c>
      <c r="C16" s="141">
        <v>23419</v>
      </c>
      <c r="D16" s="142">
        <v>62828</v>
      </c>
      <c r="E16" s="140">
        <v>51577</v>
      </c>
      <c r="F16" s="141">
        <v>23419</v>
      </c>
      <c r="G16" s="142">
        <v>28158</v>
      </c>
      <c r="H16" s="16">
        <v>34670</v>
      </c>
    </row>
    <row r="17" spans="1:8" ht="4.5" customHeight="1" x14ac:dyDescent="0.25">
      <c r="A17" s="20"/>
      <c r="B17" s="156"/>
      <c r="C17" s="186"/>
      <c r="D17" s="148"/>
      <c r="E17" s="156"/>
      <c r="F17" s="186"/>
      <c r="G17" s="197"/>
      <c r="H17" s="26"/>
    </row>
    <row r="18" spans="1:8" ht="15.75" customHeight="1" x14ac:dyDescent="0.25"/>
    <row r="19" spans="1:8" ht="15.75" customHeight="1" x14ac:dyDescent="0.25"/>
    <row r="20" spans="1:8" ht="15.75" customHeight="1" x14ac:dyDescent="0.25"/>
    <row r="21" spans="1:8" ht="15.75" customHeight="1" x14ac:dyDescent="0.25"/>
    <row r="22" spans="1:8" ht="15.75" customHeight="1" x14ac:dyDescent="0.25"/>
    <row r="23" spans="1:8" ht="15.75" customHeight="1" x14ac:dyDescent="0.25"/>
    <row r="24" spans="1:8" ht="15.75" customHeight="1" x14ac:dyDescent="0.25"/>
    <row r="25" spans="1:8" ht="15.75" customHeight="1" x14ac:dyDescent="0.25"/>
    <row r="26" spans="1:8" ht="15.75" customHeight="1" x14ac:dyDescent="0.25"/>
    <row r="27" spans="1:8" ht="15.75" customHeight="1" x14ac:dyDescent="0.25"/>
    <row r="28" spans="1:8" ht="15.75" customHeight="1" x14ac:dyDescent="0.25"/>
    <row r="29" spans="1:8" ht="15.75" customHeight="1" x14ac:dyDescent="0.25"/>
    <row r="30" spans="1:8" ht="15.75" customHeight="1" x14ac:dyDescent="0.25"/>
    <row r="31" spans="1:8" ht="15.75" customHeight="1" x14ac:dyDescent="0.25"/>
    <row r="32" spans="1:8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</sheetData>
  <mergeCells count="7">
    <mergeCell ref="A1:H1"/>
    <mergeCell ref="A2:H2"/>
    <mergeCell ref="H5:H6"/>
    <mergeCell ref="E5:G5"/>
    <mergeCell ref="B4:D5"/>
    <mergeCell ref="E4:H4"/>
    <mergeCell ref="A4:A6"/>
  </mergeCells>
  <phoneticPr fontId="0" type="noConversion"/>
  <printOptions horizontalCentered="1"/>
  <pageMargins left="0.23622047244094491" right="0.23622047244094491" top="0.51181102362204722" bottom="0.51181102362204722" header="0.51181102362204722" footer="0.51181102362204722"/>
  <pageSetup paperSize="9" orientation="landscape" r:id="rId1"/>
  <headerFooter alignWithMargins="0"/>
  <ignoredErrors>
    <ignoredError sqref="H3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45"/>
  <sheetViews>
    <sheetView showGridLines="0" zoomScaleNormal="100" workbookViewId="0">
      <selection activeCell="M4" sqref="M4"/>
    </sheetView>
  </sheetViews>
  <sheetFormatPr baseColWidth="10" defaultColWidth="11.44140625" defaultRowHeight="13.2" x14ac:dyDescent="0.25"/>
  <cols>
    <col min="1" max="1" width="44.6640625" style="1" customWidth="1"/>
    <col min="2" max="4" width="13.6640625" style="1" customWidth="1"/>
    <col min="5" max="13" width="10.6640625" style="1" customWidth="1"/>
    <col min="14" max="14" width="5.77734375" style="1" customWidth="1"/>
    <col min="15" max="16384" width="11.44140625" style="1"/>
  </cols>
  <sheetData>
    <row r="1" spans="1:13" ht="38.25" customHeight="1" x14ac:dyDescent="0.25">
      <c r="A1" s="369" t="s">
        <v>218</v>
      </c>
      <c r="B1" s="369"/>
      <c r="C1" s="369"/>
      <c r="D1" s="369"/>
      <c r="E1" s="371" t="s">
        <v>207</v>
      </c>
      <c r="F1" s="371"/>
      <c r="G1" s="371"/>
      <c r="H1" s="371"/>
      <c r="I1" s="371"/>
      <c r="J1" s="371"/>
      <c r="K1" s="371"/>
      <c r="L1" s="371"/>
      <c r="M1" s="371"/>
    </row>
    <row r="2" spans="1:13" ht="2.2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3" ht="14.25" customHeight="1" x14ac:dyDescent="0.25">
      <c r="A3" s="370" t="s">
        <v>208</v>
      </c>
      <c r="B3" s="370"/>
      <c r="C3" s="370"/>
      <c r="D3" s="370"/>
      <c r="E3" s="372" t="s">
        <v>354</v>
      </c>
      <c r="F3" s="372"/>
      <c r="G3" s="372"/>
      <c r="H3" s="372"/>
      <c r="I3" s="372"/>
      <c r="J3" s="372"/>
      <c r="K3" s="372"/>
      <c r="L3" s="372"/>
      <c r="M3" s="372"/>
    </row>
    <row r="4" spans="1:13" ht="30" customHeight="1" x14ac:dyDescent="0.25">
      <c r="M4" s="111" t="s">
        <v>13</v>
      </c>
    </row>
    <row r="5" spans="1:13" ht="24.9" customHeight="1" x14ac:dyDescent="0.25">
      <c r="A5" s="373" t="s">
        <v>119</v>
      </c>
      <c r="B5" s="376" t="s">
        <v>204</v>
      </c>
      <c r="C5" s="365"/>
      <c r="D5" s="366"/>
      <c r="E5" s="363" t="s">
        <v>6</v>
      </c>
      <c r="F5" s="378"/>
      <c r="G5" s="378"/>
      <c r="H5" s="378"/>
      <c r="I5" s="378"/>
      <c r="J5" s="364"/>
      <c r="K5" s="365" t="s">
        <v>206</v>
      </c>
      <c r="L5" s="365"/>
      <c r="M5" s="366"/>
    </row>
    <row r="6" spans="1:13" ht="30" customHeight="1" x14ac:dyDescent="0.25">
      <c r="A6" s="374"/>
      <c r="B6" s="377"/>
      <c r="C6" s="367"/>
      <c r="D6" s="368"/>
      <c r="E6" s="363" t="s">
        <v>205</v>
      </c>
      <c r="F6" s="378"/>
      <c r="G6" s="364"/>
      <c r="H6" s="379" t="s">
        <v>57</v>
      </c>
      <c r="I6" s="380"/>
      <c r="J6" s="381"/>
      <c r="K6" s="367"/>
      <c r="L6" s="367"/>
      <c r="M6" s="368"/>
    </row>
    <row r="7" spans="1:13" ht="24.9" customHeight="1" x14ac:dyDescent="0.25">
      <c r="A7" s="375"/>
      <c r="B7" s="162" t="s">
        <v>1</v>
      </c>
      <c r="C7" s="238" t="s">
        <v>2</v>
      </c>
      <c r="D7" s="178" t="s">
        <v>3</v>
      </c>
      <c r="E7" s="162" t="s">
        <v>1</v>
      </c>
      <c r="F7" s="149" t="s">
        <v>2</v>
      </c>
      <c r="G7" s="151" t="s">
        <v>3</v>
      </c>
      <c r="H7" s="177" t="s">
        <v>1</v>
      </c>
      <c r="I7" s="238" t="s">
        <v>2</v>
      </c>
      <c r="J7" s="178" t="s">
        <v>3</v>
      </c>
      <c r="K7" s="177" t="s">
        <v>1</v>
      </c>
      <c r="L7" s="149" t="s">
        <v>2</v>
      </c>
      <c r="M7" s="151" t="s">
        <v>3</v>
      </c>
    </row>
    <row r="8" spans="1:13" s="33" customFormat="1" ht="35.25" customHeight="1" x14ac:dyDescent="0.25">
      <c r="A8" s="239" t="s">
        <v>310</v>
      </c>
      <c r="B8" s="158">
        <v>9063328</v>
      </c>
      <c r="C8" s="153">
        <v>4482329</v>
      </c>
      <c r="D8" s="154">
        <v>4580999</v>
      </c>
      <c r="E8" s="158">
        <v>7160977</v>
      </c>
      <c r="F8" s="153">
        <v>3629138</v>
      </c>
      <c r="G8" s="154">
        <v>3531839</v>
      </c>
      <c r="H8" s="153">
        <v>1902351</v>
      </c>
      <c r="I8" s="153">
        <v>853191</v>
      </c>
      <c r="J8" s="154">
        <v>1049160</v>
      </c>
      <c r="K8" s="153">
        <v>1632807</v>
      </c>
      <c r="L8" s="153">
        <v>818750</v>
      </c>
      <c r="M8" s="154">
        <v>814057</v>
      </c>
    </row>
    <row r="9" spans="1:13" s="33" customFormat="1" ht="43.5" customHeight="1" x14ac:dyDescent="0.25">
      <c r="A9" s="243" t="s">
        <v>319</v>
      </c>
      <c r="B9" s="248">
        <v>9774596</v>
      </c>
      <c r="C9" s="249">
        <v>4820791</v>
      </c>
      <c r="D9" s="250">
        <v>4953805</v>
      </c>
      <c r="E9" s="248">
        <v>7414237</v>
      </c>
      <c r="F9" s="249">
        <v>3741266</v>
      </c>
      <c r="G9" s="250">
        <v>3672971</v>
      </c>
      <c r="H9" s="249">
        <v>2360359</v>
      </c>
      <c r="I9" s="249">
        <v>1079525</v>
      </c>
      <c r="J9" s="250">
        <v>1280834</v>
      </c>
      <c r="K9" s="249">
        <v>2085609</v>
      </c>
      <c r="L9" s="249">
        <v>1044490</v>
      </c>
      <c r="M9" s="250">
        <v>1041119</v>
      </c>
    </row>
    <row r="10" spans="1:13" s="33" customFormat="1" ht="30" customHeight="1" x14ac:dyDescent="0.25">
      <c r="A10" s="302" t="s">
        <v>309</v>
      </c>
      <c r="B10" s="159">
        <v>7374660</v>
      </c>
      <c r="C10" s="160">
        <v>3603974</v>
      </c>
      <c r="D10" s="161">
        <v>3770686</v>
      </c>
      <c r="E10" s="159">
        <v>5706434</v>
      </c>
      <c r="F10" s="160">
        <v>2845692</v>
      </c>
      <c r="G10" s="161">
        <v>2860742</v>
      </c>
      <c r="H10" s="160">
        <v>1668226</v>
      </c>
      <c r="I10" s="160">
        <v>758282</v>
      </c>
      <c r="J10" s="161">
        <v>909944</v>
      </c>
      <c r="K10" s="160">
        <v>1456178</v>
      </c>
      <c r="L10" s="160">
        <v>730293</v>
      </c>
      <c r="M10" s="161">
        <v>725885</v>
      </c>
    </row>
    <row r="11" spans="1:13" s="33" customFormat="1" ht="30" customHeight="1" x14ac:dyDescent="0.25">
      <c r="A11" s="302" t="s">
        <v>316</v>
      </c>
      <c r="B11" s="159">
        <v>1171842</v>
      </c>
      <c r="C11" s="160">
        <v>567083</v>
      </c>
      <c r="D11" s="161">
        <v>604759</v>
      </c>
      <c r="E11" s="159">
        <v>841821</v>
      </c>
      <c r="F11" s="160">
        <v>416874</v>
      </c>
      <c r="G11" s="161">
        <v>424947</v>
      </c>
      <c r="H11" s="160">
        <v>330021</v>
      </c>
      <c r="I11" s="160">
        <v>150209</v>
      </c>
      <c r="J11" s="161">
        <v>179812</v>
      </c>
      <c r="K11" s="160">
        <v>295545</v>
      </c>
      <c r="L11" s="160">
        <v>147597</v>
      </c>
      <c r="M11" s="161">
        <v>147948</v>
      </c>
    </row>
    <row r="12" spans="1:13" s="33" customFormat="1" ht="30" customHeight="1" thickBot="1" x14ac:dyDescent="0.3">
      <c r="A12" s="306" t="s">
        <v>345</v>
      </c>
      <c r="B12" s="307">
        <v>1228094</v>
      </c>
      <c r="C12" s="308">
        <v>649734</v>
      </c>
      <c r="D12" s="309">
        <v>578360</v>
      </c>
      <c r="E12" s="307">
        <v>865982</v>
      </c>
      <c r="F12" s="308">
        <v>478700</v>
      </c>
      <c r="G12" s="309">
        <v>387282</v>
      </c>
      <c r="H12" s="308">
        <v>362112</v>
      </c>
      <c r="I12" s="308">
        <v>171034</v>
      </c>
      <c r="J12" s="309">
        <v>191078</v>
      </c>
      <c r="K12" s="308">
        <v>333886</v>
      </c>
      <c r="L12" s="308">
        <v>166600</v>
      </c>
      <c r="M12" s="309">
        <v>167286</v>
      </c>
    </row>
    <row r="13" spans="1:13" s="33" customFormat="1" ht="43.5" customHeight="1" thickTop="1" x14ac:dyDescent="0.25">
      <c r="A13" s="310" t="s">
        <v>320</v>
      </c>
      <c r="B13" s="303">
        <v>9944853</v>
      </c>
      <c r="C13" s="304">
        <v>4907993</v>
      </c>
      <c r="D13" s="305">
        <v>5036860</v>
      </c>
      <c r="E13" s="303">
        <v>7447434</v>
      </c>
      <c r="F13" s="304">
        <v>3760442</v>
      </c>
      <c r="G13" s="305">
        <v>3686992</v>
      </c>
      <c r="H13" s="304">
        <v>2497419</v>
      </c>
      <c r="I13" s="304">
        <v>1147551</v>
      </c>
      <c r="J13" s="305">
        <v>1349868</v>
      </c>
      <c r="K13" s="304">
        <v>2222015</v>
      </c>
      <c r="L13" s="304">
        <v>1112437</v>
      </c>
      <c r="M13" s="305">
        <v>1109578</v>
      </c>
    </row>
    <row r="14" spans="1:13" customFormat="1" ht="28.95" customHeight="1" x14ac:dyDescent="0.25">
      <c r="A14" s="247" t="s">
        <v>321</v>
      </c>
      <c r="B14" s="133">
        <v>1825483</v>
      </c>
      <c r="C14" s="155">
        <v>877646</v>
      </c>
      <c r="D14" s="134">
        <v>947837</v>
      </c>
      <c r="E14" s="133">
        <v>1361412</v>
      </c>
      <c r="F14" s="155">
        <v>658857</v>
      </c>
      <c r="G14" s="134">
        <v>702555</v>
      </c>
      <c r="H14" s="155">
        <v>464071</v>
      </c>
      <c r="I14" s="155">
        <v>218789</v>
      </c>
      <c r="J14" s="134">
        <v>245282</v>
      </c>
      <c r="K14" s="155">
        <v>413098</v>
      </c>
      <c r="L14" s="155">
        <v>209403</v>
      </c>
      <c r="M14" s="134">
        <v>203695</v>
      </c>
    </row>
    <row r="15" spans="1:13" customFormat="1" ht="28.95" customHeight="1" x14ac:dyDescent="0.25">
      <c r="A15" s="240" t="s">
        <v>322</v>
      </c>
      <c r="B15" s="133">
        <v>1276395</v>
      </c>
      <c r="C15" s="155">
        <v>632409</v>
      </c>
      <c r="D15" s="134">
        <v>643986</v>
      </c>
      <c r="E15" s="133">
        <v>965073</v>
      </c>
      <c r="F15" s="155">
        <v>490329</v>
      </c>
      <c r="G15" s="134">
        <v>474744</v>
      </c>
      <c r="H15" s="155">
        <v>311322</v>
      </c>
      <c r="I15" s="155">
        <v>142080</v>
      </c>
      <c r="J15" s="134">
        <v>169242</v>
      </c>
      <c r="K15" s="155">
        <v>274840</v>
      </c>
      <c r="L15" s="155">
        <v>137266</v>
      </c>
      <c r="M15" s="134">
        <v>137574</v>
      </c>
    </row>
    <row r="16" spans="1:13" customFormat="1" ht="28.95" customHeight="1" x14ac:dyDescent="0.25">
      <c r="A16" s="240" t="s">
        <v>323</v>
      </c>
      <c r="B16" s="133">
        <v>223412</v>
      </c>
      <c r="C16" s="155">
        <v>105909</v>
      </c>
      <c r="D16" s="134">
        <v>117503</v>
      </c>
      <c r="E16" s="133">
        <v>176086</v>
      </c>
      <c r="F16" s="155">
        <v>84862</v>
      </c>
      <c r="G16" s="134">
        <v>91224</v>
      </c>
      <c r="H16" s="155">
        <v>47326</v>
      </c>
      <c r="I16" s="155">
        <v>21047</v>
      </c>
      <c r="J16" s="134">
        <v>26279</v>
      </c>
      <c r="K16" s="155">
        <v>40198</v>
      </c>
      <c r="L16" s="155">
        <v>19929</v>
      </c>
      <c r="M16" s="134">
        <v>20269</v>
      </c>
    </row>
    <row r="17" spans="1:13" customFormat="1" ht="28.95" customHeight="1" x14ac:dyDescent="0.25">
      <c r="A17" s="240" t="s">
        <v>324</v>
      </c>
      <c r="B17" s="133">
        <v>1292343</v>
      </c>
      <c r="C17" s="155">
        <v>650712</v>
      </c>
      <c r="D17" s="134">
        <v>641631</v>
      </c>
      <c r="E17" s="133">
        <v>984129</v>
      </c>
      <c r="F17" s="155">
        <v>510854</v>
      </c>
      <c r="G17" s="134">
        <v>473275</v>
      </c>
      <c r="H17" s="155">
        <v>308214</v>
      </c>
      <c r="I17" s="155">
        <v>139858</v>
      </c>
      <c r="J17" s="134">
        <v>168356</v>
      </c>
      <c r="K17" s="155">
        <v>272913</v>
      </c>
      <c r="L17" s="155">
        <v>136336</v>
      </c>
      <c r="M17" s="134">
        <v>136577</v>
      </c>
    </row>
    <row r="18" spans="1:13" customFormat="1" ht="28.95" customHeight="1" x14ac:dyDescent="0.25">
      <c r="A18" s="240" t="s">
        <v>325</v>
      </c>
      <c r="B18" s="133">
        <v>1021741</v>
      </c>
      <c r="C18" s="155">
        <v>501217</v>
      </c>
      <c r="D18" s="134">
        <v>520524</v>
      </c>
      <c r="E18" s="133">
        <v>792539</v>
      </c>
      <c r="F18" s="155">
        <v>399536</v>
      </c>
      <c r="G18" s="134">
        <v>393003</v>
      </c>
      <c r="H18" s="155">
        <v>229202</v>
      </c>
      <c r="I18" s="155">
        <v>101681</v>
      </c>
      <c r="J18" s="134">
        <v>127521</v>
      </c>
      <c r="K18" s="155">
        <v>195331</v>
      </c>
      <c r="L18" s="155">
        <v>97613</v>
      </c>
      <c r="M18" s="134">
        <v>97718</v>
      </c>
    </row>
    <row r="19" spans="1:13" customFormat="1" ht="28.95" customHeight="1" x14ac:dyDescent="0.25">
      <c r="A19" s="240" t="s">
        <v>326</v>
      </c>
      <c r="B19" s="133">
        <v>442232</v>
      </c>
      <c r="C19" s="155">
        <v>209519</v>
      </c>
      <c r="D19" s="134">
        <v>232713</v>
      </c>
      <c r="E19" s="133">
        <v>344824</v>
      </c>
      <c r="F19" s="155">
        <v>165793</v>
      </c>
      <c r="G19" s="134">
        <v>179031</v>
      </c>
      <c r="H19" s="155">
        <v>97408</v>
      </c>
      <c r="I19" s="155">
        <v>43726</v>
      </c>
      <c r="J19" s="134">
        <v>53682</v>
      </c>
      <c r="K19" s="155">
        <v>85329</v>
      </c>
      <c r="L19" s="155">
        <v>42525</v>
      </c>
      <c r="M19" s="134">
        <v>42804</v>
      </c>
    </row>
    <row r="20" spans="1:13" customFormat="1" ht="28.95" customHeight="1" x14ac:dyDescent="0.25">
      <c r="A20" s="240" t="s">
        <v>327</v>
      </c>
      <c r="B20" s="133">
        <v>479094</v>
      </c>
      <c r="C20" s="155">
        <v>231141</v>
      </c>
      <c r="D20" s="134">
        <v>247953</v>
      </c>
      <c r="E20" s="133">
        <v>369359</v>
      </c>
      <c r="F20" s="155">
        <v>180563</v>
      </c>
      <c r="G20" s="134">
        <v>188796</v>
      </c>
      <c r="H20" s="155">
        <v>109735</v>
      </c>
      <c r="I20" s="155">
        <v>50578</v>
      </c>
      <c r="J20" s="134">
        <v>59157</v>
      </c>
      <c r="K20" s="155">
        <v>98056</v>
      </c>
      <c r="L20" s="155">
        <v>49043</v>
      </c>
      <c r="M20" s="134">
        <v>49013</v>
      </c>
    </row>
    <row r="21" spans="1:13" customFormat="1" ht="28.95" customHeight="1" x14ac:dyDescent="0.25">
      <c r="A21" s="240" t="s">
        <v>328</v>
      </c>
      <c r="B21" s="133">
        <v>611390</v>
      </c>
      <c r="C21" s="155">
        <v>297013</v>
      </c>
      <c r="D21" s="134">
        <v>314377</v>
      </c>
      <c r="E21" s="133">
        <v>473951</v>
      </c>
      <c r="F21" s="155">
        <v>234873</v>
      </c>
      <c r="G21" s="134">
        <v>239078</v>
      </c>
      <c r="H21" s="155">
        <v>137439</v>
      </c>
      <c r="I21" s="155">
        <v>62140</v>
      </c>
      <c r="J21" s="134">
        <v>75299</v>
      </c>
      <c r="K21" s="155">
        <v>121584</v>
      </c>
      <c r="L21" s="155">
        <v>60692</v>
      </c>
      <c r="M21" s="134">
        <v>60892</v>
      </c>
    </row>
    <row r="22" spans="1:13" customFormat="1" ht="43.2" customHeight="1" x14ac:dyDescent="0.25">
      <c r="A22" s="241" t="s">
        <v>329</v>
      </c>
      <c r="B22" s="140">
        <v>334669</v>
      </c>
      <c r="C22" s="141">
        <v>163564</v>
      </c>
      <c r="D22" s="142">
        <v>171105</v>
      </c>
      <c r="E22" s="140">
        <v>254632</v>
      </c>
      <c r="F22" s="141">
        <v>127107</v>
      </c>
      <c r="G22" s="142">
        <v>127525</v>
      </c>
      <c r="H22" s="141">
        <v>80037</v>
      </c>
      <c r="I22" s="141">
        <v>36457</v>
      </c>
      <c r="J22" s="142">
        <v>43580</v>
      </c>
      <c r="K22" s="141">
        <v>70883</v>
      </c>
      <c r="L22" s="141">
        <v>35486</v>
      </c>
      <c r="M22" s="142">
        <v>35397</v>
      </c>
    </row>
    <row r="23" spans="1:13" customFormat="1" ht="28.95" customHeight="1" x14ac:dyDescent="0.25">
      <c r="A23" s="247" t="s">
        <v>311</v>
      </c>
      <c r="B23" s="133">
        <v>212985</v>
      </c>
      <c r="C23" s="155">
        <v>135222</v>
      </c>
      <c r="D23" s="134">
        <v>77763</v>
      </c>
      <c r="E23" s="133">
        <v>163157</v>
      </c>
      <c r="F23" s="155">
        <v>116260</v>
      </c>
      <c r="G23" s="134">
        <v>46897</v>
      </c>
      <c r="H23" s="155">
        <v>49828</v>
      </c>
      <c r="I23" s="155">
        <v>18962</v>
      </c>
      <c r="J23" s="134">
        <v>30866</v>
      </c>
      <c r="K23" s="155">
        <v>38046</v>
      </c>
      <c r="L23" s="155">
        <v>18786</v>
      </c>
      <c r="M23" s="134">
        <v>19260</v>
      </c>
    </row>
    <row r="24" spans="1:13" customFormat="1" ht="43.2" customHeight="1" x14ac:dyDescent="0.25">
      <c r="A24" s="241" t="s">
        <v>312</v>
      </c>
      <c r="B24" s="140">
        <v>964991</v>
      </c>
      <c r="C24" s="141">
        <v>434657</v>
      </c>
      <c r="D24" s="142">
        <v>530334</v>
      </c>
      <c r="E24" s="140">
        <v>680130</v>
      </c>
      <c r="F24" s="141">
        <v>301156</v>
      </c>
      <c r="G24" s="142">
        <v>378974</v>
      </c>
      <c r="H24" s="141">
        <v>284861</v>
      </c>
      <c r="I24" s="141">
        <v>133501</v>
      </c>
      <c r="J24" s="142">
        <v>151360</v>
      </c>
      <c r="K24" s="141">
        <v>262150</v>
      </c>
      <c r="L24" s="141">
        <v>131075</v>
      </c>
      <c r="M24" s="142">
        <v>131075</v>
      </c>
    </row>
    <row r="25" spans="1:13" customFormat="1" ht="28.95" customHeight="1" x14ac:dyDescent="0.25">
      <c r="A25" s="247" t="s">
        <v>313</v>
      </c>
      <c r="B25" s="133">
        <v>928825</v>
      </c>
      <c r="C25" s="155">
        <v>504539</v>
      </c>
      <c r="D25" s="134">
        <v>424286</v>
      </c>
      <c r="E25" s="133">
        <v>638140</v>
      </c>
      <c r="F25" s="155">
        <v>366418</v>
      </c>
      <c r="G25" s="134">
        <v>271722</v>
      </c>
      <c r="H25" s="155">
        <v>290685</v>
      </c>
      <c r="I25" s="155">
        <v>138121</v>
      </c>
      <c r="J25" s="134">
        <v>152564</v>
      </c>
      <c r="K25" s="155">
        <v>267937</v>
      </c>
      <c r="L25" s="155">
        <v>133948</v>
      </c>
      <c r="M25" s="134">
        <v>133989</v>
      </c>
    </row>
    <row r="26" spans="1:13" customFormat="1" ht="38.1" customHeight="1" x14ac:dyDescent="0.25">
      <c r="A26" s="311" t="s">
        <v>314</v>
      </c>
      <c r="B26" s="146">
        <v>331293</v>
      </c>
      <c r="C26" s="147">
        <v>164445</v>
      </c>
      <c r="D26" s="148">
        <v>166848</v>
      </c>
      <c r="E26" s="146">
        <v>244002</v>
      </c>
      <c r="F26" s="147">
        <v>123834</v>
      </c>
      <c r="G26" s="148">
        <v>120168</v>
      </c>
      <c r="H26" s="147">
        <v>87291</v>
      </c>
      <c r="I26" s="147">
        <v>40611</v>
      </c>
      <c r="J26" s="148">
        <v>46680</v>
      </c>
      <c r="K26" s="147">
        <v>81650</v>
      </c>
      <c r="L26" s="147">
        <v>40335</v>
      </c>
      <c r="M26" s="148">
        <v>41315</v>
      </c>
    </row>
    <row r="27" spans="1:13" ht="15.75" customHeight="1" x14ac:dyDescent="0.25">
      <c r="A27" s="35" t="s">
        <v>209</v>
      </c>
    </row>
    <row r="28" spans="1:13" ht="15.75" customHeight="1" x14ac:dyDescent="0.25">
      <c r="A28" s="35" t="s">
        <v>210</v>
      </c>
    </row>
    <row r="29" spans="1:13" ht="15.75" customHeight="1" x14ac:dyDescent="0.25">
      <c r="A29" s="35" t="s">
        <v>211</v>
      </c>
    </row>
    <row r="30" spans="1:13" ht="15.75" customHeight="1" x14ac:dyDescent="0.25">
      <c r="A30" s="312" t="s">
        <v>318</v>
      </c>
    </row>
    <row r="31" spans="1:13" ht="15.75" customHeight="1" x14ac:dyDescent="0.25">
      <c r="A31" s="35" t="s">
        <v>317</v>
      </c>
    </row>
    <row r="32" spans="1:1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</sheetData>
  <mergeCells count="10">
    <mergeCell ref="K5:M6"/>
    <mergeCell ref="A1:D1"/>
    <mergeCell ref="A3:D3"/>
    <mergeCell ref="E1:M1"/>
    <mergeCell ref="E3:M3"/>
    <mergeCell ref="A5:A7"/>
    <mergeCell ref="B5:D6"/>
    <mergeCell ref="E5:J5"/>
    <mergeCell ref="E6:G6"/>
    <mergeCell ref="H6:J6"/>
  </mergeCells>
  <phoneticPr fontId="0" type="noConversion"/>
  <printOptions horizontalCentered="1"/>
  <pageMargins left="0.39370078740157483" right="0.39370078740157483" top="0.51181102362204722" bottom="0.39370078740157483" header="0.51181102362204722" footer="0.51181102362204722"/>
  <pageSetup paperSize="9" scale="90" orientation="portrait" r:id="rId1"/>
  <headerFooter alignWithMargins="0"/>
  <colBreaks count="1" manualBreakCount="1">
    <brk id="4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L42"/>
  <sheetViews>
    <sheetView showGridLines="0" zoomScaleNormal="100" workbookViewId="0">
      <selection activeCell="L4" sqref="L4"/>
    </sheetView>
  </sheetViews>
  <sheetFormatPr baseColWidth="10" defaultColWidth="11.44140625" defaultRowHeight="13.2" x14ac:dyDescent="0.25"/>
  <cols>
    <col min="1" max="1" width="42.6640625" style="1" customWidth="1"/>
    <col min="2" max="12" width="13.6640625" style="1" customWidth="1"/>
    <col min="13" max="13" width="5.77734375" style="1" customWidth="1"/>
    <col min="14" max="16384" width="11.44140625" style="1"/>
  </cols>
  <sheetData>
    <row r="1" spans="1:12" ht="38.25" customHeight="1" x14ac:dyDescent="0.25">
      <c r="A1" s="369" t="s">
        <v>224</v>
      </c>
      <c r="B1" s="369"/>
      <c r="C1" s="369"/>
      <c r="D1" s="369"/>
      <c r="E1" s="369"/>
      <c r="F1" s="371" t="s">
        <v>225</v>
      </c>
      <c r="G1" s="371"/>
      <c r="H1" s="371"/>
      <c r="I1" s="371"/>
      <c r="J1" s="371"/>
      <c r="K1" s="371"/>
      <c r="L1" s="371"/>
    </row>
    <row r="2" spans="1:12" ht="2.2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2" ht="14.25" customHeight="1" x14ac:dyDescent="0.25">
      <c r="A3" s="370" t="s">
        <v>208</v>
      </c>
      <c r="B3" s="370"/>
      <c r="C3" s="370"/>
      <c r="D3" s="370"/>
      <c r="E3" s="370"/>
      <c r="F3" s="372" t="s">
        <v>354</v>
      </c>
      <c r="G3" s="372"/>
      <c r="H3" s="372"/>
      <c r="I3" s="372"/>
      <c r="J3" s="372"/>
      <c r="K3" s="372"/>
      <c r="L3" s="372"/>
    </row>
    <row r="4" spans="1:12" ht="30" customHeight="1" x14ac:dyDescent="0.25">
      <c r="L4" s="111" t="s">
        <v>26</v>
      </c>
    </row>
    <row r="5" spans="1:12" ht="80.099999999999994" customHeight="1" x14ac:dyDescent="0.25">
      <c r="A5" s="252" t="s">
        <v>119</v>
      </c>
      <c r="B5" s="90" t="s">
        <v>79</v>
      </c>
      <c r="C5" s="90" t="s">
        <v>16</v>
      </c>
      <c r="D5" s="251" t="s">
        <v>221</v>
      </c>
      <c r="E5" s="2" t="s">
        <v>18</v>
      </c>
      <c r="F5" s="12" t="s">
        <v>222</v>
      </c>
      <c r="G5" s="2" t="s">
        <v>20</v>
      </c>
      <c r="H5" s="2" t="s">
        <v>21</v>
      </c>
      <c r="I5" s="2" t="s">
        <v>22</v>
      </c>
      <c r="J5" s="25" t="s">
        <v>23</v>
      </c>
      <c r="K5" s="251" t="s">
        <v>24</v>
      </c>
      <c r="L5" s="251" t="s">
        <v>223</v>
      </c>
    </row>
    <row r="6" spans="1:12" s="33" customFormat="1" ht="35.25" customHeight="1" x14ac:dyDescent="0.25">
      <c r="A6" s="239" t="s">
        <v>217</v>
      </c>
      <c r="B6" s="31">
        <v>9063328</v>
      </c>
      <c r="C6" s="31">
        <v>1868671</v>
      </c>
      <c r="D6" s="32">
        <v>1687876</v>
      </c>
      <c r="E6" s="31">
        <v>289638</v>
      </c>
      <c r="F6" s="31">
        <v>1434433</v>
      </c>
      <c r="G6" s="31">
        <v>1250323</v>
      </c>
      <c r="H6" s="31">
        <v>562195</v>
      </c>
      <c r="I6" s="31">
        <v>563908</v>
      </c>
      <c r="J6" s="32">
        <v>762038</v>
      </c>
      <c r="K6" s="32">
        <v>393324</v>
      </c>
      <c r="L6" s="154">
        <v>250922</v>
      </c>
    </row>
    <row r="7" spans="1:12" s="33" customFormat="1" ht="43.5" customHeight="1" x14ac:dyDescent="0.25">
      <c r="A7" s="243" t="s">
        <v>319</v>
      </c>
      <c r="B7" s="245">
        <v>9774596</v>
      </c>
      <c r="C7" s="245">
        <v>1978628</v>
      </c>
      <c r="D7" s="246">
        <v>1852680</v>
      </c>
      <c r="E7" s="245">
        <v>316091</v>
      </c>
      <c r="F7" s="245">
        <v>1527169</v>
      </c>
      <c r="G7" s="245">
        <v>1363601</v>
      </c>
      <c r="H7" s="245">
        <v>612704</v>
      </c>
      <c r="I7" s="245">
        <v>616582</v>
      </c>
      <c r="J7" s="246">
        <v>832106</v>
      </c>
      <c r="K7" s="246">
        <v>423149</v>
      </c>
      <c r="L7" s="250">
        <v>251886</v>
      </c>
    </row>
    <row r="8" spans="1:12" ht="30" customHeight="1" x14ac:dyDescent="0.25">
      <c r="A8" s="241" t="s">
        <v>309</v>
      </c>
      <c r="B8" s="16">
        <v>7374660</v>
      </c>
      <c r="C8" s="16">
        <v>1614041</v>
      </c>
      <c r="D8" s="17">
        <v>1307442</v>
      </c>
      <c r="E8" s="16">
        <v>223926</v>
      </c>
      <c r="F8" s="16">
        <v>1240802</v>
      </c>
      <c r="G8" s="16">
        <v>984590</v>
      </c>
      <c r="H8" s="16">
        <v>438017</v>
      </c>
      <c r="I8" s="16">
        <v>443009</v>
      </c>
      <c r="J8" s="17">
        <v>595870</v>
      </c>
      <c r="K8" s="17">
        <v>323946</v>
      </c>
      <c r="L8" s="142">
        <v>203017</v>
      </c>
    </row>
    <row r="9" spans="1:12" ht="30" customHeight="1" x14ac:dyDescent="0.25">
      <c r="A9" s="302" t="s">
        <v>316</v>
      </c>
      <c r="B9" s="16">
        <v>1171842</v>
      </c>
      <c r="C9" s="16">
        <v>174141</v>
      </c>
      <c r="D9" s="17">
        <v>295949</v>
      </c>
      <c r="E9" s="16">
        <v>49829</v>
      </c>
      <c r="F9" s="16">
        <v>88499</v>
      </c>
      <c r="G9" s="16">
        <v>198221</v>
      </c>
      <c r="H9" s="16">
        <v>89240</v>
      </c>
      <c r="I9" s="16">
        <v>87638</v>
      </c>
      <c r="J9" s="17">
        <v>126532</v>
      </c>
      <c r="K9" s="17">
        <v>54439</v>
      </c>
      <c r="L9" s="142">
        <v>7354</v>
      </c>
    </row>
    <row r="10" spans="1:12" ht="30" customHeight="1" thickBot="1" x14ac:dyDescent="0.3">
      <c r="A10" s="316" t="s">
        <v>345</v>
      </c>
      <c r="B10" s="313">
        <v>1228094</v>
      </c>
      <c r="C10" s="313">
        <v>190446</v>
      </c>
      <c r="D10" s="314">
        <v>249289</v>
      </c>
      <c r="E10" s="313">
        <v>42336</v>
      </c>
      <c r="F10" s="313">
        <v>197868</v>
      </c>
      <c r="G10" s="313">
        <v>180790</v>
      </c>
      <c r="H10" s="313">
        <v>85447</v>
      </c>
      <c r="I10" s="313">
        <v>85935</v>
      </c>
      <c r="J10" s="314">
        <v>109704</v>
      </c>
      <c r="K10" s="314">
        <v>44764</v>
      </c>
      <c r="L10" s="315">
        <v>41515</v>
      </c>
    </row>
    <row r="11" spans="1:12" customFormat="1" ht="43.5" customHeight="1" thickTop="1" x14ac:dyDescent="0.25">
      <c r="A11" s="317" t="s">
        <v>320</v>
      </c>
      <c r="B11" s="318">
        <v>9944853</v>
      </c>
      <c r="C11" s="318">
        <v>2015888</v>
      </c>
      <c r="D11" s="319">
        <v>1908186</v>
      </c>
      <c r="E11" s="318">
        <v>328708</v>
      </c>
      <c r="F11" s="318">
        <v>1546434</v>
      </c>
      <c r="G11" s="318">
        <v>1381472</v>
      </c>
      <c r="H11" s="318">
        <v>622357</v>
      </c>
      <c r="I11" s="318">
        <v>625220</v>
      </c>
      <c r="J11" s="319">
        <v>839198</v>
      </c>
      <c r="K11" s="319">
        <v>425038</v>
      </c>
      <c r="L11" s="320">
        <v>252352</v>
      </c>
    </row>
    <row r="12" spans="1:12" customFormat="1" ht="28.95" customHeight="1" x14ac:dyDescent="0.25">
      <c r="A12" s="240" t="s">
        <v>321</v>
      </c>
      <c r="B12" s="14">
        <v>1825483</v>
      </c>
      <c r="C12" s="14">
        <v>1493521</v>
      </c>
      <c r="D12" s="8">
        <v>243785</v>
      </c>
      <c r="E12" s="14">
        <v>26882</v>
      </c>
      <c r="F12" s="14">
        <v>9315</v>
      </c>
      <c r="G12" s="14">
        <v>10842</v>
      </c>
      <c r="H12" s="14">
        <v>4503</v>
      </c>
      <c r="I12" s="14">
        <v>3525</v>
      </c>
      <c r="J12" s="8">
        <v>3358</v>
      </c>
      <c r="K12" s="8">
        <v>1525</v>
      </c>
      <c r="L12" s="134">
        <v>28227</v>
      </c>
    </row>
    <row r="13" spans="1:12" customFormat="1" ht="28.95" customHeight="1" x14ac:dyDescent="0.25">
      <c r="A13" s="240" t="s">
        <v>322</v>
      </c>
      <c r="B13" s="14">
        <v>1276395</v>
      </c>
      <c r="C13" s="14">
        <v>125701</v>
      </c>
      <c r="D13" s="8">
        <v>1057218</v>
      </c>
      <c r="E13" s="14">
        <v>24575</v>
      </c>
      <c r="F13" s="14">
        <v>14937</v>
      </c>
      <c r="G13" s="14">
        <v>7683</v>
      </c>
      <c r="H13" s="14">
        <v>1847</v>
      </c>
      <c r="I13" s="14">
        <v>1549</v>
      </c>
      <c r="J13" s="8">
        <v>1384</v>
      </c>
      <c r="K13" s="8">
        <v>294</v>
      </c>
      <c r="L13" s="134">
        <v>41207</v>
      </c>
    </row>
    <row r="14" spans="1:12" customFormat="1" ht="28.95" customHeight="1" x14ac:dyDescent="0.25">
      <c r="A14" s="240" t="s">
        <v>323</v>
      </c>
      <c r="B14" s="14">
        <v>223412</v>
      </c>
      <c r="C14" s="14">
        <v>6283</v>
      </c>
      <c r="D14" s="8">
        <v>13316</v>
      </c>
      <c r="E14" s="14">
        <v>170841</v>
      </c>
      <c r="F14" s="14">
        <v>278</v>
      </c>
      <c r="G14" s="14">
        <v>6236</v>
      </c>
      <c r="H14" s="14">
        <v>163</v>
      </c>
      <c r="I14" s="14">
        <v>142</v>
      </c>
      <c r="J14" s="8">
        <v>140</v>
      </c>
      <c r="K14" s="8">
        <v>39</v>
      </c>
      <c r="L14" s="134">
        <v>25974</v>
      </c>
    </row>
    <row r="15" spans="1:12" customFormat="1" ht="28.95" customHeight="1" x14ac:dyDescent="0.25">
      <c r="A15" s="240" t="s">
        <v>324</v>
      </c>
      <c r="B15" s="14">
        <v>1292343</v>
      </c>
      <c r="C15" s="14">
        <v>9520</v>
      </c>
      <c r="D15" s="8">
        <v>30109</v>
      </c>
      <c r="E15" s="14">
        <v>816</v>
      </c>
      <c r="F15" s="14">
        <v>1198276</v>
      </c>
      <c r="G15" s="14">
        <v>7508</v>
      </c>
      <c r="H15" s="14">
        <v>2169</v>
      </c>
      <c r="I15" s="14">
        <v>12704</v>
      </c>
      <c r="J15" s="8">
        <v>2259</v>
      </c>
      <c r="K15" s="8">
        <v>369</v>
      </c>
      <c r="L15" s="134">
        <v>28613</v>
      </c>
    </row>
    <row r="16" spans="1:12" customFormat="1" ht="28.95" customHeight="1" x14ac:dyDescent="0.25">
      <c r="A16" s="240" t="s">
        <v>325</v>
      </c>
      <c r="B16" s="14">
        <v>1021741</v>
      </c>
      <c r="C16" s="14">
        <v>5660</v>
      </c>
      <c r="D16" s="8">
        <v>5053</v>
      </c>
      <c r="E16" s="14">
        <v>10908</v>
      </c>
      <c r="F16" s="14">
        <v>3727</v>
      </c>
      <c r="G16" s="14">
        <v>951040</v>
      </c>
      <c r="H16" s="14">
        <v>6237</v>
      </c>
      <c r="I16" s="14">
        <v>2179</v>
      </c>
      <c r="J16" s="8">
        <v>1191</v>
      </c>
      <c r="K16" s="8">
        <v>277</v>
      </c>
      <c r="L16" s="134">
        <v>35469</v>
      </c>
    </row>
    <row r="17" spans="1:12" customFormat="1" ht="28.95" customHeight="1" x14ac:dyDescent="0.25">
      <c r="A17" s="240" t="s">
        <v>326</v>
      </c>
      <c r="B17" s="14">
        <v>442232</v>
      </c>
      <c r="C17" s="14">
        <v>2626</v>
      </c>
      <c r="D17" s="8">
        <v>1220</v>
      </c>
      <c r="E17" s="14">
        <v>240</v>
      </c>
      <c r="F17" s="14">
        <v>825</v>
      </c>
      <c r="G17" s="14">
        <v>5522</v>
      </c>
      <c r="H17" s="14">
        <v>420515</v>
      </c>
      <c r="I17" s="14">
        <v>949</v>
      </c>
      <c r="J17" s="8">
        <v>1536</v>
      </c>
      <c r="K17" s="8">
        <v>183</v>
      </c>
      <c r="L17" s="134">
        <v>8616</v>
      </c>
    </row>
    <row r="18" spans="1:12" customFormat="1" ht="28.95" customHeight="1" x14ac:dyDescent="0.25">
      <c r="A18" s="240" t="s">
        <v>327</v>
      </c>
      <c r="B18" s="14">
        <v>479094</v>
      </c>
      <c r="C18" s="14">
        <v>3117</v>
      </c>
      <c r="D18" s="8">
        <v>1891</v>
      </c>
      <c r="E18" s="14">
        <v>322</v>
      </c>
      <c r="F18" s="14">
        <v>24094</v>
      </c>
      <c r="G18" s="14">
        <v>4084</v>
      </c>
      <c r="H18" s="14">
        <v>2970</v>
      </c>
      <c r="I18" s="14">
        <v>423690</v>
      </c>
      <c r="J18" s="8">
        <v>3315</v>
      </c>
      <c r="K18" s="8">
        <v>239</v>
      </c>
      <c r="L18" s="134">
        <v>15372</v>
      </c>
    </row>
    <row r="19" spans="1:12" customFormat="1" ht="28.95" customHeight="1" x14ac:dyDescent="0.25">
      <c r="A19" s="240" t="s">
        <v>328</v>
      </c>
      <c r="B19" s="14">
        <v>611390</v>
      </c>
      <c r="C19" s="14">
        <v>2097</v>
      </c>
      <c r="D19" s="8">
        <v>1303</v>
      </c>
      <c r="E19" s="14">
        <v>235</v>
      </c>
      <c r="F19" s="14">
        <v>1353</v>
      </c>
      <c r="G19" s="14">
        <v>1587</v>
      </c>
      <c r="H19" s="14">
        <v>4881</v>
      </c>
      <c r="I19" s="14">
        <v>3276</v>
      </c>
      <c r="J19" s="8">
        <v>583738</v>
      </c>
      <c r="K19" s="8">
        <v>1324</v>
      </c>
      <c r="L19" s="134">
        <v>11596</v>
      </c>
    </row>
    <row r="20" spans="1:12" customFormat="1" ht="43.2" customHeight="1" x14ac:dyDescent="0.25">
      <c r="A20" s="241" t="s">
        <v>329</v>
      </c>
      <c r="B20" s="16">
        <v>334669</v>
      </c>
      <c r="C20" s="16">
        <v>1253</v>
      </c>
      <c r="D20" s="17">
        <v>493</v>
      </c>
      <c r="E20" s="16">
        <v>82</v>
      </c>
      <c r="F20" s="16">
        <v>440</v>
      </c>
      <c r="G20" s="16">
        <v>510</v>
      </c>
      <c r="H20" s="16">
        <v>379</v>
      </c>
      <c r="I20" s="16">
        <v>375</v>
      </c>
      <c r="J20" s="17">
        <v>2107</v>
      </c>
      <c r="K20" s="17">
        <v>320632</v>
      </c>
      <c r="L20" s="142">
        <v>8398</v>
      </c>
    </row>
    <row r="21" spans="1:12" customFormat="1" ht="28.95" customHeight="1" x14ac:dyDescent="0.25">
      <c r="A21" s="240" t="s">
        <v>311</v>
      </c>
      <c r="B21" s="14">
        <v>212985</v>
      </c>
      <c r="C21" s="14">
        <v>28167</v>
      </c>
      <c r="D21" s="8">
        <v>45402</v>
      </c>
      <c r="E21" s="14">
        <v>4755</v>
      </c>
      <c r="F21" s="14">
        <v>26735</v>
      </c>
      <c r="G21" s="14">
        <v>37870</v>
      </c>
      <c r="H21" s="14">
        <v>19060</v>
      </c>
      <c r="I21" s="14">
        <v>16437</v>
      </c>
      <c r="J21" s="8">
        <v>26983</v>
      </c>
      <c r="K21" s="8">
        <v>5898</v>
      </c>
      <c r="L21" s="134">
        <v>1678</v>
      </c>
    </row>
    <row r="22" spans="1:12" customFormat="1" ht="43.2" customHeight="1" x14ac:dyDescent="0.25">
      <c r="A22" s="241" t="s">
        <v>312</v>
      </c>
      <c r="B22" s="16">
        <v>964991</v>
      </c>
      <c r="C22" s="16">
        <v>146560</v>
      </c>
      <c r="D22" s="17">
        <v>252419</v>
      </c>
      <c r="E22" s="16">
        <v>45302</v>
      </c>
      <c r="F22" s="16">
        <v>61967</v>
      </c>
      <c r="G22" s="16">
        <v>161479</v>
      </c>
      <c r="H22" s="16">
        <v>70701</v>
      </c>
      <c r="I22" s="16">
        <v>71710</v>
      </c>
      <c r="J22" s="17">
        <v>100436</v>
      </c>
      <c r="K22" s="17">
        <v>48740</v>
      </c>
      <c r="L22" s="142">
        <v>5677</v>
      </c>
    </row>
    <row r="23" spans="1:12" customFormat="1" ht="28.95" customHeight="1" x14ac:dyDescent="0.25">
      <c r="A23" s="240" t="s">
        <v>313</v>
      </c>
      <c r="B23" s="14">
        <v>928825</v>
      </c>
      <c r="C23" s="14">
        <v>187452</v>
      </c>
      <c r="D23" s="8">
        <v>170275</v>
      </c>
      <c r="E23" s="14">
        <v>29845</v>
      </c>
      <c r="F23" s="14">
        <v>128127</v>
      </c>
      <c r="G23" s="14">
        <v>119607</v>
      </c>
      <c r="H23" s="14">
        <v>59928</v>
      </c>
      <c r="I23" s="14">
        <v>66619</v>
      </c>
      <c r="J23" s="8">
        <v>87275</v>
      </c>
      <c r="K23" s="8">
        <v>38531</v>
      </c>
      <c r="L23" s="134">
        <v>41166</v>
      </c>
    </row>
    <row r="24" spans="1:12" customFormat="1" ht="43.2" customHeight="1" x14ac:dyDescent="0.25">
      <c r="A24" s="242" t="s">
        <v>314</v>
      </c>
      <c r="B24" s="21">
        <v>331293</v>
      </c>
      <c r="C24" s="21">
        <v>3931</v>
      </c>
      <c r="D24" s="91">
        <v>85702</v>
      </c>
      <c r="E24" s="21">
        <v>13905</v>
      </c>
      <c r="F24" s="21">
        <v>76360</v>
      </c>
      <c r="G24" s="21">
        <v>67504</v>
      </c>
      <c r="H24" s="21">
        <v>29004</v>
      </c>
      <c r="I24" s="21">
        <v>22065</v>
      </c>
      <c r="J24" s="91">
        <v>25476</v>
      </c>
      <c r="K24" s="91">
        <v>6987</v>
      </c>
      <c r="L24" s="148">
        <v>359</v>
      </c>
    </row>
    <row r="25" spans="1:12" ht="15.75" customHeight="1" x14ac:dyDescent="0.25">
      <c r="A25" s="35" t="s">
        <v>209</v>
      </c>
    </row>
    <row r="26" spans="1:12" ht="15.75" customHeight="1" x14ac:dyDescent="0.25">
      <c r="A26" s="35" t="s">
        <v>210</v>
      </c>
    </row>
    <row r="27" spans="1:12" ht="15.75" customHeight="1" x14ac:dyDescent="0.25">
      <c r="A27" s="35" t="s">
        <v>211</v>
      </c>
    </row>
    <row r="28" spans="1:12" ht="15.75" customHeight="1" x14ac:dyDescent="0.25">
      <c r="A28" s="35" t="s">
        <v>318</v>
      </c>
    </row>
    <row r="29" spans="1:12" ht="15.75" customHeight="1" x14ac:dyDescent="0.25">
      <c r="A29" s="35" t="s">
        <v>317</v>
      </c>
    </row>
    <row r="30" spans="1:12" ht="15.75" customHeight="1" x14ac:dyDescent="0.25"/>
    <row r="31" spans="1:12" ht="15.75" customHeight="1" x14ac:dyDescent="0.25"/>
    <row r="32" spans="1:1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</sheetData>
  <mergeCells count="4">
    <mergeCell ref="F1:L1"/>
    <mergeCell ref="F3:L3"/>
    <mergeCell ref="A1:E1"/>
    <mergeCell ref="A3:E3"/>
  </mergeCells>
  <printOptions horizontalCentered="1"/>
  <pageMargins left="0.39370078740157483" right="0.39370078740157483" top="0.51181102362204722" bottom="0.39370078740157483" header="0.51181102362204722" footer="0.51181102362204722"/>
  <pageSetup paperSize="9" scale="91" orientation="portrait" r:id="rId1"/>
  <headerFooter alignWithMargins="0"/>
  <colBreaks count="1" manualBreakCount="1">
    <brk id="5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E27"/>
  <sheetViews>
    <sheetView showGridLines="0" zoomScaleNormal="100" workbookViewId="0">
      <selection activeCell="E4" sqref="E4"/>
    </sheetView>
  </sheetViews>
  <sheetFormatPr baseColWidth="10" defaultColWidth="11.44140625" defaultRowHeight="11.4" x14ac:dyDescent="0.2"/>
  <cols>
    <col min="1" max="1" width="2" style="68" customWidth="1"/>
    <col min="2" max="2" width="18.5546875" style="68" customWidth="1"/>
    <col min="3" max="5" width="20.6640625" style="68" customWidth="1"/>
    <col min="6" max="6" width="5.77734375" style="68" customWidth="1"/>
    <col min="7" max="16384" width="11.44140625" style="68"/>
  </cols>
  <sheetData>
    <row r="1" spans="1:5" ht="35.25" customHeight="1" x14ac:dyDescent="0.25">
      <c r="A1" s="384" t="s">
        <v>278</v>
      </c>
      <c r="B1" s="384"/>
      <c r="C1" s="384"/>
      <c r="D1" s="384"/>
      <c r="E1" s="384"/>
    </row>
    <row r="2" spans="1:5" ht="21" customHeight="1" x14ac:dyDescent="0.25">
      <c r="A2" s="394" t="s">
        <v>279</v>
      </c>
      <c r="B2" s="394"/>
      <c r="C2" s="394"/>
      <c r="D2" s="394"/>
      <c r="E2" s="394"/>
    </row>
    <row r="3" spans="1:5" s="70" customFormat="1" ht="42" customHeight="1" x14ac:dyDescent="0.25">
      <c r="A3" s="361" t="s">
        <v>355</v>
      </c>
      <c r="B3" s="361"/>
      <c r="C3" s="361"/>
      <c r="D3" s="361"/>
      <c r="E3" s="361"/>
    </row>
    <row r="4" spans="1:5" ht="21" customHeight="1" x14ac:dyDescent="0.25">
      <c r="B4" s="69"/>
      <c r="C4" s="69"/>
      <c r="D4" s="69"/>
      <c r="E4" s="111" t="s">
        <v>30</v>
      </c>
    </row>
    <row r="5" spans="1:5" s="119" customFormat="1" ht="49.5" customHeight="1" x14ac:dyDescent="0.25">
      <c r="A5" s="385" t="s">
        <v>280</v>
      </c>
      <c r="B5" s="386"/>
      <c r="C5" s="389" t="s">
        <v>281</v>
      </c>
      <c r="D5" s="390"/>
      <c r="E5" s="391"/>
    </row>
    <row r="6" spans="1:5" s="119" customFormat="1" ht="24.75" customHeight="1" x14ac:dyDescent="0.25">
      <c r="A6" s="387"/>
      <c r="B6" s="388"/>
      <c r="C6" s="128" t="s">
        <v>1</v>
      </c>
      <c r="D6" s="129" t="s">
        <v>2</v>
      </c>
      <c r="E6" s="127" t="s">
        <v>3</v>
      </c>
    </row>
    <row r="7" spans="1:5" ht="57" customHeight="1" x14ac:dyDescent="0.2">
      <c r="A7" s="392" t="s">
        <v>158</v>
      </c>
      <c r="B7" s="393"/>
      <c r="C7" s="112">
        <v>9063328</v>
      </c>
      <c r="D7" s="113">
        <v>4482329</v>
      </c>
      <c r="E7" s="115">
        <v>4580999</v>
      </c>
    </row>
    <row r="8" spans="1:5" ht="33.9" customHeight="1" x14ac:dyDescent="0.25">
      <c r="A8" s="395" t="s">
        <v>282</v>
      </c>
      <c r="B8" s="396"/>
      <c r="C8" s="79">
        <v>415727</v>
      </c>
      <c r="D8" s="79">
        <v>213825</v>
      </c>
      <c r="E8" s="82">
        <v>201902</v>
      </c>
    </row>
    <row r="9" spans="1:5" ht="20.100000000000001" customHeight="1" x14ac:dyDescent="0.25">
      <c r="A9" s="382" t="s">
        <v>283</v>
      </c>
      <c r="B9" s="383"/>
      <c r="C9" s="85">
        <v>456346</v>
      </c>
      <c r="D9" s="85">
        <v>234588</v>
      </c>
      <c r="E9" s="88">
        <v>221758</v>
      </c>
    </row>
    <row r="10" spans="1:5" ht="20.100000000000001" customHeight="1" x14ac:dyDescent="0.25">
      <c r="A10" s="382" t="s">
        <v>284</v>
      </c>
      <c r="B10" s="383"/>
      <c r="C10" s="85">
        <v>442673</v>
      </c>
      <c r="D10" s="85">
        <v>228220</v>
      </c>
      <c r="E10" s="88">
        <v>214453</v>
      </c>
    </row>
    <row r="11" spans="1:5" ht="20.100000000000001" customHeight="1" x14ac:dyDescent="0.25">
      <c r="A11" s="382" t="s">
        <v>285</v>
      </c>
      <c r="B11" s="383"/>
      <c r="C11" s="85">
        <v>444218</v>
      </c>
      <c r="D11" s="85">
        <v>228439</v>
      </c>
      <c r="E11" s="88">
        <v>215779</v>
      </c>
    </row>
    <row r="12" spans="1:5" ht="20.100000000000001" customHeight="1" x14ac:dyDescent="0.25">
      <c r="A12" s="382" t="s">
        <v>65</v>
      </c>
      <c r="B12" s="383"/>
      <c r="C12" s="85">
        <v>476906</v>
      </c>
      <c r="D12" s="85">
        <v>247360</v>
      </c>
      <c r="E12" s="88">
        <v>229546</v>
      </c>
    </row>
    <row r="13" spans="1:5" ht="48" customHeight="1" x14ac:dyDescent="0.25">
      <c r="A13" s="382" t="s">
        <v>66</v>
      </c>
      <c r="B13" s="383"/>
      <c r="C13" s="85">
        <v>562657</v>
      </c>
      <c r="D13" s="85">
        <v>295409</v>
      </c>
      <c r="E13" s="88">
        <v>267248</v>
      </c>
    </row>
    <row r="14" spans="1:5" ht="20.100000000000001" customHeight="1" x14ac:dyDescent="0.25">
      <c r="A14" s="382" t="s">
        <v>67</v>
      </c>
      <c r="B14" s="383"/>
      <c r="C14" s="85">
        <v>623420</v>
      </c>
      <c r="D14" s="85">
        <v>325730</v>
      </c>
      <c r="E14" s="88">
        <v>297690</v>
      </c>
    </row>
    <row r="15" spans="1:5" ht="20.100000000000001" customHeight="1" x14ac:dyDescent="0.25">
      <c r="A15" s="382" t="s">
        <v>68</v>
      </c>
      <c r="B15" s="383"/>
      <c r="C15" s="85">
        <v>626101</v>
      </c>
      <c r="D15" s="85">
        <v>322918</v>
      </c>
      <c r="E15" s="88">
        <v>303183</v>
      </c>
    </row>
    <row r="16" spans="1:5" ht="20.100000000000001" customHeight="1" x14ac:dyDescent="0.25">
      <c r="A16" s="382" t="s">
        <v>69</v>
      </c>
      <c r="B16" s="383"/>
      <c r="C16" s="85">
        <v>626888</v>
      </c>
      <c r="D16" s="85">
        <v>319765</v>
      </c>
      <c r="E16" s="88">
        <v>307123</v>
      </c>
    </row>
    <row r="17" spans="1:5" ht="20.100000000000001" customHeight="1" x14ac:dyDescent="0.25">
      <c r="A17" s="382" t="s">
        <v>70</v>
      </c>
      <c r="B17" s="383"/>
      <c r="C17" s="85">
        <v>591247</v>
      </c>
      <c r="D17" s="85">
        <v>297440</v>
      </c>
      <c r="E17" s="88">
        <v>293807</v>
      </c>
    </row>
    <row r="18" spans="1:5" ht="48" customHeight="1" x14ac:dyDescent="0.25">
      <c r="A18" s="382" t="s">
        <v>71</v>
      </c>
      <c r="B18" s="383"/>
      <c r="C18" s="85">
        <v>643025</v>
      </c>
      <c r="D18" s="85">
        <v>316705</v>
      </c>
      <c r="E18" s="88">
        <v>326320</v>
      </c>
    </row>
    <row r="19" spans="1:5" ht="20.100000000000001" customHeight="1" x14ac:dyDescent="0.25">
      <c r="A19" s="382" t="s">
        <v>72</v>
      </c>
      <c r="B19" s="383"/>
      <c r="C19" s="85">
        <v>706592</v>
      </c>
      <c r="D19" s="85">
        <v>349939</v>
      </c>
      <c r="E19" s="88">
        <v>356653</v>
      </c>
    </row>
    <row r="20" spans="1:5" ht="20.100000000000001" customHeight="1" x14ac:dyDescent="0.25">
      <c r="A20" s="382" t="s">
        <v>73</v>
      </c>
      <c r="B20" s="383"/>
      <c r="C20" s="85">
        <v>652790</v>
      </c>
      <c r="D20" s="85">
        <v>319000</v>
      </c>
      <c r="E20" s="88">
        <v>333790</v>
      </c>
    </row>
    <row r="21" spans="1:5" ht="20.100000000000001" customHeight="1" x14ac:dyDescent="0.25">
      <c r="A21" s="382" t="s">
        <v>74</v>
      </c>
      <c r="B21" s="383"/>
      <c r="C21" s="85">
        <v>517650</v>
      </c>
      <c r="D21" s="85">
        <v>245533</v>
      </c>
      <c r="E21" s="88">
        <v>272117</v>
      </c>
    </row>
    <row r="22" spans="1:5" ht="20.100000000000001" customHeight="1" x14ac:dyDescent="0.25">
      <c r="A22" s="382" t="s">
        <v>75</v>
      </c>
      <c r="B22" s="383"/>
      <c r="C22" s="85">
        <v>403262</v>
      </c>
      <c r="D22" s="85">
        <v>184537</v>
      </c>
      <c r="E22" s="88">
        <v>218725</v>
      </c>
    </row>
    <row r="23" spans="1:5" ht="48" customHeight="1" x14ac:dyDescent="0.25">
      <c r="A23" s="382" t="s">
        <v>286</v>
      </c>
      <c r="B23" s="383"/>
      <c r="C23" s="85">
        <v>333465</v>
      </c>
      <c r="D23" s="85">
        <v>145700</v>
      </c>
      <c r="E23" s="88">
        <v>187765</v>
      </c>
    </row>
    <row r="24" spans="1:5" ht="20.100000000000001" customHeight="1" x14ac:dyDescent="0.25">
      <c r="A24" s="382" t="s">
        <v>287</v>
      </c>
      <c r="B24" s="383"/>
      <c r="C24" s="85">
        <v>303375</v>
      </c>
      <c r="D24" s="85">
        <v>124412</v>
      </c>
      <c r="E24" s="88">
        <v>178963</v>
      </c>
    </row>
    <row r="25" spans="1:5" ht="20.100000000000001" customHeight="1" x14ac:dyDescent="0.25">
      <c r="A25" s="382" t="s">
        <v>288</v>
      </c>
      <c r="B25" s="383"/>
      <c r="C25" s="85">
        <v>155114</v>
      </c>
      <c r="D25" s="85">
        <v>58475</v>
      </c>
      <c r="E25" s="88">
        <v>96639</v>
      </c>
    </row>
    <row r="26" spans="1:5" ht="20.100000000000001" customHeight="1" x14ac:dyDescent="0.25">
      <c r="A26" s="382" t="s">
        <v>289</v>
      </c>
      <c r="B26" s="383"/>
      <c r="C26" s="85">
        <v>81872</v>
      </c>
      <c r="D26" s="85">
        <v>24334</v>
      </c>
      <c r="E26" s="88">
        <v>57538</v>
      </c>
    </row>
    <row r="27" spans="1:5" ht="21.9" customHeight="1" x14ac:dyDescent="0.25">
      <c r="A27" s="107"/>
      <c r="B27" s="224"/>
      <c r="C27" s="285"/>
      <c r="D27" s="286"/>
      <c r="E27" s="287"/>
    </row>
  </sheetData>
  <mergeCells count="25">
    <mergeCell ref="A26:B26"/>
    <mergeCell ref="A2:E2"/>
    <mergeCell ref="A20:B20"/>
    <mergeCell ref="A21:B21"/>
    <mergeCell ref="A22:B22"/>
    <mergeCell ref="A23:B23"/>
    <mergeCell ref="A24:B24"/>
    <mergeCell ref="A25:B25"/>
    <mergeCell ref="A14:B14"/>
    <mergeCell ref="A15:B15"/>
    <mergeCell ref="A16:B16"/>
    <mergeCell ref="A17:B17"/>
    <mergeCell ref="A18:B18"/>
    <mergeCell ref="A19:B19"/>
    <mergeCell ref="A8:B8"/>
    <mergeCell ref="A9:B9"/>
    <mergeCell ref="A10:B10"/>
    <mergeCell ref="A11:B11"/>
    <mergeCell ref="A12:B12"/>
    <mergeCell ref="A13:B13"/>
    <mergeCell ref="A1:E1"/>
    <mergeCell ref="A3:E3"/>
    <mergeCell ref="A5:B6"/>
    <mergeCell ref="C5:E5"/>
    <mergeCell ref="A7:B7"/>
  </mergeCells>
  <printOptions horizontalCentered="1"/>
  <pageMargins left="0.27559055118110237" right="0.47244094488188981" top="0.27559055118110237" bottom="0.6692913385826772" header="0" footer="0"/>
  <pageSetup paperSize="9" fitToHeight="0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F39"/>
  <sheetViews>
    <sheetView showGridLines="0" zoomScaleNormal="100" workbookViewId="0">
      <selection activeCell="F4" sqref="F4"/>
    </sheetView>
  </sheetViews>
  <sheetFormatPr baseColWidth="10" defaultColWidth="11.44140625" defaultRowHeight="13.2" x14ac:dyDescent="0.25"/>
  <cols>
    <col min="1" max="1" width="36.88671875" style="1" customWidth="1"/>
    <col min="2" max="6" width="13.6640625" style="1" customWidth="1"/>
    <col min="7" max="16384" width="11.44140625" style="1"/>
  </cols>
  <sheetData>
    <row r="1" spans="1:6" ht="40.799999999999997" customHeight="1" x14ac:dyDescent="0.25">
      <c r="A1" s="360" t="s">
        <v>200</v>
      </c>
      <c r="B1" s="360"/>
      <c r="C1" s="360"/>
      <c r="D1" s="360"/>
      <c r="E1" s="360"/>
      <c r="F1" s="360"/>
    </row>
    <row r="2" spans="1:6" ht="10.050000000000001" customHeight="1" x14ac:dyDescent="0.25">
      <c r="A2" s="109"/>
      <c r="B2" s="109"/>
      <c r="C2" s="109"/>
      <c r="D2" s="109"/>
      <c r="E2" s="109"/>
      <c r="F2" s="109"/>
    </row>
    <row r="3" spans="1:6" ht="15.75" customHeight="1" x14ac:dyDescent="0.25">
      <c r="A3" s="361" t="s">
        <v>353</v>
      </c>
      <c r="B3" s="361"/>
      <c r="C3" s="361"/>
      <c r="D3" s="361"/>
      <c r="E3" s="361"/>
      <c r="F3" s="361"/>
    </row>
    <row r="4" spans="1:6" ht="31.95" customHeight="1" x14ac:dyDescent="0.25">
      <c r="F4" s="111" t="s">
        <v>277</v>
      </c>
    </row>
    <row r="5" spans="1:6" ht="47.25" customHeight="1" x14ac:dyDescent="0.25">
      <c r="A5" s="19" t="s">
        <v>14</v>
      </c>
      <c r="B5" s="2">
        <v>2020</v>
      </c>
      <c r="C5" s="2">
        <f>B5+1</f>
        <v>2021</v>
      </c>
      <c r="D5" s="2">
        <f>C5+1</f>
        <v>2022</v>
      </c>
      <c r="E5" s="2">
        <f>D5+1</f>
        <v>2023</v>
      </c>
      <c r="F5" s="2">
        <f>E5+1</f>
        <v>2024</v>
      </c>
    </row>
    <row r="6" spans="1:6" s="33" customFormat="1" ht="43.95" customHeight="1" x14ac:dyDescent="0.25">
      <c r="A6" s="225" t="s">
        <v>45</v>
      </c>
      <c r="B6" s="30">
        <v>7224261</v>
      </c>
      <c r="C6" s="31">
        <v>7288734</v>
      </c>
      <c r="D6" s="32">
        <v>7425888</v>
      </c>
      <c r="E6" s="31">
        <v>7533353</v>
      </c>
      <c r="F6" s="31">
        <v>7593693</v>
      </c>
    </row>
    <row r="7" spans="1:6" customFormat="1" ht="37.049999999999997" customHeight="1" x14ac:dyDescent="0.25">
      <c r="A7" s="338" t="s">
        <v>309</v>
      </c>
      <c r="B7" s="29">
        <v>5554581</v>
      </c>
      <c r="C7" s="29">
        <v>5589653</v>
      </c>
      <c r="D7" s="29">
        <v>5701331</v>
      </c>
      <c r="E7" s="29">
        <v>5778991</v>
      </c>
      <c r="F7" s="29">
        <v>5808271</v>
      </c>
    </row>
    <row r="8" spans="1:6" customFormat="1" ht="27.15" customHeight="1" x14ac:dyDescent="0.25">
      <c r="A8" s="226" t="s">
        <v>16</v>
      </c>
      <c r="B8" s="14">
        <v>1297614</v>
      </c>
      <c r="C8" s="14">
        <v>1303354</v>
      </c>
      <c r="D8" s="14">
        <v>1331675</v>
      </c>
      <c r="E8" s="14">
        <v>1358976</v>
      </c>
      <c r="F8" s="14">
        <v>1375354</v>
      </c>
    </row>
    <row r="9" spans="1:6" customFormat="1" ht="24.15" customHeight="1" x14ac:dyDescent="0.25">
      <c r="A9" s="226" t="s">
        <v>17</v>
      </c>
      <c r="B9" s="14">
        <v>951774</v>
      </c>
      <c r="C9" s="14">
        <v>957020</v>
      </c>
      <c r="D9" s="14">
        <v>973984</v>
      </c>
      <c r="E9" s="14">
        <v>984122</v>
      </c>
      <c r="F9" s="14">
        <v>986008</v>
      </c>
    </row>
    <row r="10" spans="1:6" customFormat="1" ht="24.15" customHeight="1" x14ac:dyDescent="0.25">
      <c r="A10" s="226" t="s">
        <v>18</v>
      </c>
      <c r="B10" s="14">
        <v>170340</v>
      </c>
      <c r="C10" s="14">
        <v>172758</v>
      </c>
      <c r="D10" s="14">
        <v>177215</v>
      </c>
      <c r="E10" s="14">
        <v>179792</v>
      </c>
      <c r="F10" s="14">
        <v>180128</v>
      </c>
    </row>
    <row r="11" spans="1:6" customFormat="1" ht="24.15" customHeight="1" x14ac:dyDescent="0.25">
      <c r="A11" s="226" t="s">
        <v>19</v>
      </c>
      <c r="B11" s="14">
        <v>962443</v>
      </c>
      <c r="C11" s="14">
        <v>970815</v>
      </c>
      <c r="D11" s="14">
        <v>989317</v>
      </c>
      <c r="E11" s="14">
        <v>1000356</v>
      </c>
      <c r="F11" s="14">
        <v>1002553</v>
      </c>
    </row>
    <row r="12" spans="1:6" customFormat="1" ht="24.15" customHeight="1" x14ac:dyDescent="0.25">
      <c r="A12" s="226" t="s">
        <v>20</v>
      </c>
      <c r="B12" s="14">
        <v>774639</v>
      </c>
      <c r="C12" s="14">
        <v>780601</v>
      </c>
      <c r="D12" s="14">
        <v>794712</v>
      </c>
      <c r="E12" s="14">
        <v>803205</v>
      </c>
      <c r="F12" s="14">
        <v>805719</v>
      </c>
    </row>
    <row r="13" spans="1:6" customFormat="1" ht="24.15" customHeight="1" x14ac:dyDescent="0.25">
      <c r="A13" s="226" t="s">
        <v>21</v>
      </c>
      <c r="B13" s="14">
        <v>337585</v>
      </c>
      <c r="C13" s="14">
        <v>340852</v>
      </c>
      <c r="D13" s="14">
        <v>345752</v>
      </c>
      <c r="E13" s="14">
        <v>348799</v>
      </c>
      <c r="F13" s="14">
        <v>349547</v>
      </c>
    </row>
    <row r="14" spans="1:6" customFormat="1" ht="24.15" customHeight="1" x14ac:dyDescent="0.25">
      <c r="A14" s="226" t="s">
        <v>22</v>
      </c>
      <c r="B14" s="14">
        <v>356828</v>
      </c>
      <c r="C14" s="14">
        <v>357987</v>
      </c>
      <c r="D14" s="14">
        <v>366495</v>
      </c>
      <c r="E14" s="14">
        <v>371334</v>
      </c>
      <c r="F14" s="14">
        <v>373407</v>
      </c>
    </row>
    <row r="15" spans="1:6" customFormat="1" ht="24.15" customHeight="1" x14ac:dyDescent="0.25">
      <c r="A15" s="226" t="s">
        <v>23</v>
      </c>
      <c r="B15" s="14">
        <v>451312</v>
      </c>
      <c r="C15" s="14">
        <v>453412</v>
      </c>
      <c r="D15" s="14">
        <v>465037</v>
      </c>
      <c r="E15" s="14">
        <v>472389</v>
      </c>
      <c r="F15" s="14">
        <v>475062</v>
      </c>
    </row>
    <row r="16" spans="1:6" customFormat="1" ht="24.15" customHeight="1" x14ac:dyDescent="0.25">
      <c r="A16" s="226" t="s">
        <v>24</v>
      </c>
      <c r="B16" s="14">
        <v>252046</v>
      </c>
      <c r="C16" s="14">
        <v>252854</v>
      </c>
      <c r="D16" s="14">
        <v>257144</v>
      </c>
      <c r="E16" s="14">
        <v>260018</v>
      </c>
      <c r="F16" s="14">
        <v>260493</v>
      </c>
    </row>
    <row r="17" spans="1:6" customFormat="1" ht="44.25" customHeight="1" x14ac:dyDescent="0.25">
      <c r="A17" s="339" t="s">
        <v>373</v>
      </c>
      <c r="B17" s="29">
        <v>790623</v>
      </c>
      <c r="C17" s="29">
        <v>802925</v>
      </c>
      <c r="D17" s="29">
        <v>814670</v>
      </c>
      <c r="E17" s="29">
        <v>832354</v>
      </c>
      <c r="F17" s="29">
        <v>853204</v>
      </c>
    </row>
    <row r="18" spans="1:6" customFormat="1" ht="27.15" customHeight="1" x14ac:dyDescent="0.25">
      <c r="A18" s="226" t="s">
        <v>369</v>
      </c>
      <c r="B18" s="14">
        <v>165538</v>
      </c>
      <c r="C18" s="14">
        <v>163530</v>
      </c>
      <c r="D18" s="14">
        <v>160835</v>
      </c>
      <c r="E18" s="14">
        <v>161639</v>
      </c>
      <c r="F18" s="14">
        <v>163209</v>
      </c>
    </row>
    <row r="19" spans="1:6" customFormat="1" ht="24.15" customHeight="1" x14ac:dyDescent="0.25">
      <c r="A19" s="226" t="s">
        <v>370</v>
      </c>
      <c r="B19" s="14">
        <v>625085</v>
      </c>
      <c r="C19" s="14">
        <v>639395</v>
      </c>
      <c r="D19" s="14">
        <v>653835</v>
      </c>
      <c r="E19" s="14">
        <v>670715</v>
      </c>
      <c r="F19" s="14">
        <v>689995</v>
      </c>
    </row>
    <row r="20" spans="1:6" customFormat="1" ht="42.15" customHeight="1" x14ac:dyDescent="0.25">
      <c r="A20" s="339" t="s">
        <v>374</v>
      </c>
      <c r="B20" s="29">
        <v>879057</v>
      </c>
      <c r="C20" s="29">
        <v>896156</v>
      </c>
      <c r="D20" s="29">
        <v>909887</v>
      </c>
      <c r="E20" s="29">
        <v>922008</v>
      </c>
      <c r="F20" s="29">
        <v>932218</v>
      </c>
    </row>
    <row r="21" spans="1:6" customFormat="1" ht="24.15" customHeight="1" x14ac:dyDescent="0.25">
      <c r="A21" s="226" t="s">
        <v>371</v>
      </c>
      <c r="B21" s="14">
        <v>607619</v>
      </c>
      <c r="C21" s="14">
        <v>626343</v>
      </c>
      <c r="D21" s="14">
        <v>642001</v>
      </c>
      <c r="E21" s="14">
        <v>656395</v>
      </c>
      <c r="F21" s="14">
        <v>669412</v>
      </c>
    </row>
    <row r="22" spans="1:6" customFormat="1" ht="24.15" customHeight="1" x14ac:dyDescent="0.25">
      <c r="A22" s="226" t="s">
        <v>372</v>
      </c>
      <c r="B22" s="14">
        <v>271438</v>
      </c>
      <c r="C22" s="14">
        <v>269813</v>
      </c>
      <c r="D22" s="14">
        <v>267886</v>
      </c>
      <c r="E22" s="14">
        <v>265613</v>
      </c>
      <c r="F22" s="14">
        <v>262806</v>
      </c>
    </row>
    <row r="23" spans="1:6" ht="16.95" customHeight="1" x14ac:dyDescent="0.25">
      <c r="A23" s="27"/>
      <c r="B23" s="26"/>
      <c r="C23" s="21"/>
      <c r="D23" s="21"/>
      <c r="E23" s="21"/>
      <c r="F23" s="21"/>
    </row>
    <row r="24" spans="1:6" ht="17.25" customHeight="1" x14ac:dyDescent="0.25">
      <c r="A24" s="44" t="s">
        <v>31</v>
      </c>
    </row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</sheetData>
  <mergeCells count="2">
    <mergeCell ref="A1:F1"/>
    <mergeCell ref="A3:F3"/>
  </mergeCells>
  <phoneticPr fontId="0" type="noConversion"/>
  <printOptions horizontalCentered="1"/>
  <pageMargins left="0.35433070866141736" right="0.15748031496062992" top="0.78740157480314965" bottom="0.59055118110236227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L25"/>
  <sheetViews>
    <sheetView showGridLines="0" zoomScaleNormal="100" workbookViewId="0">
      <selection activeCell="K4" sqref="K4"/>
    </sheetView>
  </sheetViews>
  <sheetFormatPr baseColWidth="10" defaultColWidth="11.44140625" defaultRowHeight="13.2" x14ac:dyDescent="0.25"/>
  <cols>
    <col min="1" max="1" width="31.6640625" style="1" customWidth="1"/>
    <col min="2" max="2" width="12.6640625" style="1" customWidth="1"/>
    <col min="3" max="11" width="15.6640625" style="1" customWidth="1"/>
    <col min="12" max="12" width="5.77734375" style="1" customWidth="1"/>
    <col min="13" max="16384" width="11.44140625" style="1"/>
  </cols>
  <sheetData>
    <row r="1" spans="1:12" ht="42.75" customHeight="1" x14ac:dyDescent="0.25">
      <c r="A1" s="398" t="s">
        <v>330</v>
      </c>
      <c r="B1" s="398"/>
      <c r="C1" s="398"/>
      <c r="D1" s="398"/>
      <c r="E1" s="398"/>
      <c r="F1" s="397" t="s">
        <v>331</v>
      </c>
      <c r="G1" s="397"/>
      <c r="H1" s="397"/>
      <c r="I1" s="397"/>
      <c r="J1" s="397"/>
      <c r="K1" s="397"/>
    </row>
    <row r="2" spans="1:12" ht="3.7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2" ht="15.75" customHeight="1" x14ac:dyDescent="0.25">
      <c r="A3" s="370" t="s">
        <v>25</v>
      </c>
      <c r="B3" s="370"/>
      <c r="C3" s="370"/>
      <c r="D3" s="370"/>
      <c r="E3" s="370"/>
      <c r="F3" s="253" t="s">
        <v>354</v>
      </c>
      <c r="G3" s="253"/>
      <c r="H3" s="253"/>
      <c r="I3" s="253"/>
      <c r="J3" s="253"/>
      <c r="K3" s="253"/>
    </row>
    <row r="4" spans="1:12" ht="24.9" customHeight="1" x14ac:dyDescent="0.25">
      <c r="K4" s="111" t="s">
        <v>290</v>
      </c>
    </row>
    <row r="5" spans="1:12" ht="24" customHeight="1" x14ac:dyDescent="0.25">
      <c r="A5" s="403" t="s">
        <v>14</v>
      </c>
      <c r="B5" s="403" t="s">
        <v>301</v>
      </c>
      <c r="C5" s="399" t="s">
        <v>44</v>
      </c>
      <c r="D5" s="400"/>
      <c r="E5" s="400"/>
      <c r="F5" s="254" t="s">
        <v>184</v>
      </c>
      <c r="G5" s="254"/>
      <c r="H5" s="254"/>
      <c r="I5" s="254"/>
      <c r="J5" s="254"/>
      <c r="K5" s="255"/>
    </row>
    <row r="6" spans="1:12" ht="23.25" customHeight="1" x14ac:dyDescent="0.25">
      <c r="A6" s="374"/>
      <c r="B6" s="374"/>
      <c r="C6" s="404" t="s">
        <v>300</v>
      </c>
      <c r="D6" s="100" t="s">
        <v>226</v>
      </c>
      <c r="E6" s="25" t="s">
        <v>41</v>
      </c>
      <c r="F6" s="2" t="s">
        <v>40</v>
      </c>
      <c r="G6" s="2" t="s">
        <v>42</v>
      </c>
      <c r="H6" s="363" t="s">
        <v>43</v>
      </c>
      <c r="I6" s="378"/>
      <c r="J6" s="364"/>
      <c r="K6" s="43" t="s">
        <v>227</v>
      </c>
    </row>
    <row r="7" spans="1:12" ht="22.5" customHeight="1" x14ac:dyDescent="0.25">
      <c r="A7" s="374"/>
      <c r="B7" s="374"/>
      <c r="C7" s="374"/>
      <c r="D7" s="357" t="s">
        <v>33</v>
      </c>
      <c r="E7" s="357" t="s">
        <v>34</v>
      </c>
      <c r="F7" s="362" t="s">
        <v>228</v>
      </c>
      <c r="G7" s="362" t="s">
        <v>55</v>
      </c>
      <c r="H7" s="362" t="s">
        <v>146</v>
      </c>
      <c r="I7" s="363" t="s">
        <v>6</v>
      </c>
      <c r="J7" s="364"/>
      <c r="K7" s="401" t="s">
        <v>35</v>
      </c>
    </row>
    <row r="8" spans="1:12" ht="46.5" customHeight="1" x14ac:dyDescent="0.25">
      <c r="A8" s="375"/>
      <c r="B8" s="375"/>
      <c r="C8" s="375"/>
      <c r="D8" s="375"/>
      <c r="E8" s="358"/>
      <c r="F8" s="358"/>
      <c r="G8" s="358"/>
      <c r="H8" s="358"/>
      <c r="I8" s="157" t="s">
        <v>38</v>
      </c>
      <c r="J8" s="138" t="s">
        <v>39</v>
      </c>
      <c r="K8" s="402"/>
    </row>
    <row r="9" spans="1:12" s="44" customFormat="1" ht="33" customHeight="1" x14ac:dyDescent="0.25">
      <c r="A9" s="201"/>
      <c r="B9" s="203" t="s">
        <v>1</v>
      </c>
      <c r="C9" s="28">
        <v>7593693</v>
      </c>
      <c r="D9" s="22">
        <v>4397765</v>
      </c>
      <c r="E9" s="22">
        <v>95033</v>
      </c>
      <c r="F9" s="22">
        <v>336848</v>
      </c>
      <c r="G9" s="22">
        <v>85470</v>
      </c>
      <c r="H9" s="22">
        <v>2522007</v>
      </c>
      <c r="I9" s="204">
        <v>2254058</v>
      </c>
      <c r="J9" s="23">
        <v>267949</v>
      </c>
      <c r="K9" s="23">
        <v>156570</v>
      </c>
      <c r="L9" s="336"/>
    </row>
    <row r="10" spans="1:12" s="35" customFormat="1" ht="33" customHeight="1" x14ac:dyDescent="0.25">
      <c r="A10" s="205" t="s">
        <v>45</v>
      </c>
      <c r="B10" s="206" t="s">
        <v>12</v>
      </c>
      <c r="C10" s="176">
        <v>3750694</v>
      </c>
      <c r="D10" s="176">
        <v>2433994</v>
      </c>
      <c r="E10" s="176">
        <v>46539</v>
      </c>
      <c r="F10" s="176">
        <v>177079</v>
      </c>
      <c r="G10" s="176">
        <v>3811</v>
      </c>
      <c r="H10" s="176">
        <v>1013369</v>
      </c>
      <c r="I10" s="179">
        <v>865538</v>
      </c>
      <c r="J10" s="294">
        <v>147831</v>
      </c>
      <c r="K10" s="176">
        <v>75902</v>
      </c>
      <c r="L10" s="336"/>
    </row>
    <row r="11" spans="1:12" s="49" customFormat="1" ht="33" customHeight="1" x14ac:dyDescent="0.25">
      <c r="A11" s="207"/>
      <c r="B11" s="208" t="s">
        <v>11</v>
      </c>
      <c r="C11" s="202">
        <v>3842999</v>
      </c>
      <c r="D11" s="202">
        <v>1963771</v>
      </c>
      <c r="E11" s="202">
        <v>48494</v>
      </c>
      <c r="F11" s="202">
        <v>159769</v>
      </c>
      <c r="G11" s="202">
        <v>81659</v>
      </c>
      <c r="H11" s="202">
        <v>1508638</v>
      </c>
      <c r="I11" s="209">
        <v>1388520</v>
      </c>
      <c r="J11" s="295">
        <v>120118</v>
      </c>
      <c r="K11" s="202">
        <v>80668</v>
      </c>
      <c r="L11" s="336"/>
    </row>
    <row r="12" spans="1:12" s="24" customFormat="1" ht="33" customHeight="1" x14ac:dyDescent="0.25">
      <c r="A12" s="213"/>
      <c r="B12" s="210" t="s">
        <v>1</v>
      </c>
      <c r="C12" s="29">
        <f>C15+C18</f>
        <v>6661475</v>
      </c>
      <c r="D12" s="29">
        <f t="shared" ref="D12:K12" si="0">D15+D18</f>
        <v>3801121</v>
      </c>
      <c r="E12" s="29">
        <f t="shared" si="0"/>
        <v>88165</v>
      </c>
      <c r="F12" s="29">
        <f t="shared" si="0"/>
        <v>336848</v>
      </c>
      <c r="G12" s="29">
        <f t="shared" si="0"/>
        <v>82097</v>
      </c>
      <c r="H12" s="29">
        <f t="shared" si="0"/>
        <v>2196674</v>
      </c>
      <c r="I12" s="211">
        <f t="shared" si="0"/>
        <v>1928725</v>
      </c>
      <c r="J12" s="212">
        <f t="shared" si="0"/>
        <v>267949</v>
      </c>
      <c r="K12" s="29">
        <f t="shared" si="0"/>
        <v>156570</v>
      </c>
      <c r="L12" s="336"/>
    </row>
    <row r="13" spans="1:12" ht="33" customHeight="1" x14ac:dyDescent="0.25">
      <c r="A13" s="205" t="s">
        <v>332</v>
      </c>
      <c r="B13" s="206" t="s">
        <v>12</v>
      </c>
      <c r="C13" s="176">
        <f>C16+C19</f>
        <v>3243940</v>
      </c>
      <c r="D13" s="176">
        <f t="shared" ref="D13:K13" si="1">D16+D19</f>
        <v>2074312</v>
      </c>
      <c r="E13" s="176">
        <f t="shared" si="1"/>
        <v>42579</v>
      </c>
      <c r="F13" s="176">
        <f t="shared" si="1"/>
        <v>177079</v>
      </c>
      <c r="G13" s="176">
        <f t="shared" si="1"/>
        <v>3387</v>
      </c>
      <c r="H13" s="176">
        <f t="shared" si="1"/>
        <v>870681</v>
      </c>
      <c r="I13" s="179">
        <f t="shared" si="1"/>
        <v>722850</v>
      </c>
      <c r="J13" s="324">
        <f t="shared" si="1"/>
        <v>147831</v>
      </c>
      <c r="K13" s="176">
        <f t="shared" si="1"/>
        <v>75902</v>
      </c>
      <c r="L13" s="336"/>
    </row>
    <row r="14" spans="1:12" s="36" customFormat="1" ht="33" customHeight="1" x14ac:dyDescent="0.25">
      <c r="A14" s="325"/>
      <c r="B14" s="326" t="s">
        <v>11</v>
      </c>
      <c r="C14" s="327">
        <f>C17+C20</f>
        <v>3417535</v>
      </c>
      <c r="D14" s="327">
        <f t="shared" ref="D14:K14" si="2">D17+D20</f>
        <v>1726809</v>
      </c>
      <c r="E14" s="327">
        <f t="shared" si="2"/>
        <v>45586</v>
      </c>
      <c r="F14" s="327">
        <f t="shared" si="2"/>
        <v>159769</v>
      </c>
      <c r="G14" s="327">
        <f t="shared" si="2"/>
        <v>78710</v>
      </c>
      <c r="H14" s="327">
        <f t="shared" si="2"/>
        <v>1325993</v>
      </c>
      <c r="I14" s="328">
        <f t="shared" si="2"/>
        <v>1205875</v>
      </c>
      <c r="J14" s="329">
        <f t="shared" si="2"/>
        <v>120118</v>
      </c>
      <c r="K14" s="327">
        <f t="shared" si="2"/>
        <v>80668</v>
      </c>
      <c r="L14" s="336"/>
    </row>
    <row r="15" spans="1:12" s="24" customFormat="1" ht="33" customHeight="1" x14ac:dyDescent="0.25">
      <c r="A15" s="213"/>
      <c r="B15" s="210" t="s">
        <v>1</v>
      </c>
      <c r="C15" s="29">
        <v>5808271</v>
      </c>
      <c r="D15" s="29">
        <v>3288191</v>
      </c>
      <c r="E15" s="29">
        <v>87657</v>
      </c>
      <c r="F15" s="29">
        <v>335870</v>
      </c>
      <c r="G15" s="29">
        <v>72719</v>
      </c>
      <c r="H15" s="29">
        <v>1867967</v>
      </c>
      <c r="I15" s="211">
        <v>1867967</v>
      </c>
      <c r="J15" s="212">
        <v>0</v>
      </c>
      <c r="K15" s="29">
        <v>155867</v>
      </c>
      <c r="L15" s="336"/>
    </row>
    <row r="16" spans="1:12" ht="33" customHeight="1" x14ac:dyDescent="0.25">
      <c r="A16" s="45" t="s">
        <v>309</v>
      </c>
      <c r="B16" s="46" t="s">
        <v>12</v>
      </c>
      <c r="C16" s="16">
        <v>2821747</v>
      </c>
      <c r="D16" s="16">
        <v>1826799</v>
      </c>
      <c r="E16" s="16">
        <v>42355</v>
      </c>
      <c r="F16" s="16">
        <v>176505</v>
      </c>
      <c r="G16" s="16">
        <v>2897</v>
      </c>
      <c r="H16" s="16">
        <v>697560</v>
      </c>
      <c r="I16" s="140">
        <v>697560</v>
      </c>
      <c r="J16" s="142">
        <v>0</v>
      </c>
      <c r="K16" s="16">
        <v>75631</v>
      </c>
      <c r="L16" s="336"/>
    </row>
    <row r="17" spans="1:12" s="36" customFormat="1" ht="33" customHeight="1" x14ac:dyDescent="0.25">
      <c r="A17" s="47"/>
      <c r="B17" s="39" t="s">
        <v>11</v>
      </c>
      <c r="C17" s="37">
        <v>2986524</v>
      </c>
      <c r="D17" s="37">
        <v>1461392</v>
      </c>
      <c r="E17" s="37">
        <v>45302</v>
      </c>
      <c r="F17" s="37">
        <v>159365</v>
      </c>
      <c r="G17" s="37">
        <v>69822</v>
      </c>
      <c r="H17" s="37">
        <v>1170407</v>
      </c>
      <c r="I17" s="165">
        <v>1170407</v>
      </c>
      <c r="J17" s="166">
        <v>0</v>
      </c>
      <c r="K17" s="37">
        <v>80236</v>
      </c>
      <c r="L17" s="336"/>
    </row>
    <row r="18" spans="1:12" s="24" customFormat="1" ht="33" customHeight="1" x14ac:dyDescent="0.25">
      <c r="A18" s="213"/>
      <c r="B18" s="210" t="s">
        <v>1</v>
      </c>
      <c r="C18" s="29">
        <v>853204</v>
      </c>
      <c r="D18" s="29">
        <v>512930</v>
      </c>
      <c r="E18" s="29">
        <v>508</v>
      </c>
      <c r="F18" s="29">
        <v>978</v>
      </c>
      <c r="G18" s="29">
        <v>9378</v>
      </c>
      <c r="H18" s="29">
        <v>328707</v>
      </c>
      <c r="I18" s="211">
        <v>60758</v>
      </c>
      <c r="J18" s="212">
        <v>267949</v>
      </c>
      <c r="K18" s="29">
        <v>703</v>
      </c>
      <c r="L18" s="336"/>
    </row>
    <row r="19" spans="1:12" ht="33" customHeight="1" x14ac:dyDescent="0.25">
      <c r="A19" s="321" t="s">
        <v>315</v>
      </c>
      <c r="B19" s="46" t="s">
        <v>12</v>
      </c>
      <c r="C19" s="16">
        <v>422193</v>
      </c>
      <c r="D19" s="16">
        <v>247513</v>
      </c>
      <c r="E19" s="16">
        <v>224</v>
      </c>
      <c r="F19" s="16">
        <v>574</v>
      </c>
      <c r="G19" s="16">
        <v>490</v>
      </c>
      <c r="H19" s="16">
        <v>173121</v>
      </c>
      <c r="I19" s="140">
        <v>25290</v>
      </c>
      <c r="J19" s="142">
        <v>147831</v>
      </c>
      <c r="K19" s="16">
        <v>271</v>
      </c>
      <c r="L19" s="336"/>
    </row>
    <row r="20" spans="1:12" s="36" customFormat="1" ht="33" customHeight="1" x14ac:dyDescent="0.25">
      <c r="A20" s="330"/>
      <c r="B20" s="331" t="s">
        <v>11</v>
      </c>
      <c r="C20" s="332">
        <v>431011</v>
      </c>
      <c r="D20" s="332">
        <v>265417</v>
      </c>
      <c r="E20" s="332">
        <v>284</v>
      </c>
      <c r="F20" s="332">
        <v>404</v>
      </c>
      <c r="G20" s="332">
        <v>8888</v>
      </c>
      <c r="H20" s="332">
        <v>155586</v>
      </c>
      <c r="I20" s="333">
        <v>35468</v>
      </c>
      <c r="J20" s="334">
        <v>120118</v>
      </c>
      <c r="K20" s="332">
        <v>432</v>
      </c>
      <c r="L20" s="336"/>
    </row>
    <row r="21" spans="1:12" s="24" customFormat="1" ht="33" customHeight="1" x14ac:dyDescent="0.25">
      <c r="A21" s="213"/>
      <c r="B21" s="210" t="s">
        <v>1</v>
      </c>
      <c r="C21" s="29">
        <v>932218</v>
      </c>
      <c r="D21" s="29">
        <v>596644</v>
      </c>
      <c r="E21" s="29">
        <v>6868</v>
      </c>
      <c r="F21" s="29">
        <v>0</v>
      </c>
      <c r="G21" s="29">
        <v>3373</v>
      </c>
      <c r="H21" s="29">
        <v>325333</v>
      </c>
      <c r="I21" s="211">
        <v>325333</v>
      </c>
      <c r="J21" s="212">
        <v>0</v>
      </c>
      <c r="K21" s="29">
        <v>0</v>
      </c>
      <c r="L21" s="336"/>
    </row>
    <row r="22" spans="1:12" ht="33" customHeight="1" x14ac:dyDescent="0.25">
      <c r="A22" s="321" t="s">
        <v>344</v>
      </c>
      <c r="B22" s="46" t="s">
        <v>12</v>
      </c>
      <c r="C22" s="16">
        <v>506754</v>
      </c>
      <c r="D22" s="16">
        <v>359682</v>
      </c>
      <c r="E22" s="16">
        <v>3960</v>
      </c>
      <c r="F22" s="16">
        <v>0</v>
      </c>
      <c r="G22" s="16">
        <v>424</v>
      </c>
      <c r="H22" s="16">
        <v>142688</v>
      </c>
      <c r="I22" s="140">
        <v>142688</v>
      </c>
      <c r="J22" s="142">
        <v>0</v>
      </c>
      <c r="K22" s="16">
        <v>0</v>
      </c>
      <c r="L22" s="336"/>
    </row>
    <row r="23" spans="1:12" s="36" customFormat="1" ht="33" customHeight="1" x14ac:dyDescent="0.25">
      <c r="A23" s="48"/>
      <c r="B23" s="39" t="s">
        <v>11</v>
      </c>
      <c r="C23" s="37">
        <v>425464</v>
      </c>
      <c r="D23" s="37">
        <v>236962</v>
      </c>
      <c r="E23" s="37">
        <v>2908</v>
      </c>
      <c r="F23" s="37">
        <v>0</v>
      </c>
      <c r="G23" s="37">
        <v>2949</v>
      </c>
      <c r="H23" s="37">
        <v>182645</v>
      </c>
      <c r="I23" s="165">
        <v>182645</v>
      </c>
      <c r="J23" s="166">
        <v>0</v>
      </c>
      <c r="K23" s="37">
        <v>0</v>
      </c>
      <c r="L23" s="336"/>
    </row>
    <row r="24" spans="1:12" ht="4.5" customHeight="1" x14ac:dyDescent="0.25">
      <c r="A24" s="20"/>
      <c r="B24" s="26"/>
      <c r="C24" s="26"/>
      <c r="D24" s="21"/>
      <c r="E24" s="21"/>
      <c r="F24" s="21"/>
      <c r="G24" s="21"/>
      <c r="H24" s="21"/>
      <c r="I24" s="146"/>
      <c r="J24" s="148"/>
      <c r="K24" s="21"/>
      <c r="L24" s="336"/>
    </row>
    <row r="25" spans="1:12" ht="15" customHeight="1" x14ac:dyDescent="0.25">
      <c r="A25" s="44" t="s">
        <v>31</v>
      </c>
      <c r="C25" s="337"/>
      <c r="D25" s="337"/>
      <c r="E25" s="337"/>
      <c r="F25" s="337"/>
      <c r="G25" s="337"/>
      <c r="H25" s="337"/>
      <c r="I25" s="337"/>
      <c r="J25" s="337"/>
      <c r="K25" s="337"/>
    </row>
  </sheetData>
  <mergeCells count="15">
    <mergeCell ref="F1:K1"/>
    <mergeCell ref="A1:E1"/>
    <mergeCell ref="A3:E3"/>
    <mergeCell ref="C5:E5"/>
    <mergeCell ref="K7:K8"/>
    <mergeCell ref="A5:A8"/>
    <mergeCell ref="B5:B8"/>
    <mergeCell ref="C6:C8"/>
    <mergeCell ref="D7:D8"/>
    <mergeCell ref="E7:E8"/>
    <mergeCell ref="H6:J6"/>
    <mergeCell ref="F7:F8"/>
    <mergeCell ref="G7:G8"/>
    <mergeCell ref="H7:H8"/>
    <mergeCell ref="I7:J7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2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5"/>
  <dimension ref="A1:I63"/>
  <sheetViews>
    <sheetView showGridLines="0" zoomScaleNormal="100" workbookViewId="0">
      <selection activeCell="I4" sqref="I4"/>
    </sheetView>
  </sheetViews>
  <sheetFormatPr baseColWidth="10" defaultColWidth="11.44140625" defaultRowHeight="13.2" x14ac:dyDescent="0.25"/>
  <cols>
    <col min="1" max="1" width="10" style="1" customWidth="1"/>
    <col min="2" max="9" width="10.44140625" style="1" customWidth="1"/>
    <col min="10" max="10" width="5.77734375" style="1" customWidth="1"/>
    <col min="11" max="16384" width="11.44140625" style="1"/>
  </cols>
  <sheetData>
    <row r="1" spans="1:9" ht="51.75" customHeight="1" x14ac:dyDescent="0.25">
      <c r="A1" s="360" t="s">
        <v>342</v>
      </c>
      <c r="B1" s="361"/>
      <c r="C1" s="361"/>
      <c r="D1" s="361"/>
      <c r="E1" s="361"/>
      <c r="F1" s="361"/>
      <c r="G1" s="361"/>
      <c r="H1" s="361"/>
      <c r="I1" s="361"/>
    </row>
    <row r="2" spans="1:9" ht="6.7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</row>
    <row r="3" spans="1:9" ht="15" customHeight="1" x14ac:dyDescent="0.25">
      <c r="A3" s="361" t="s">
        <v>356</v>
      </c>
      <c r="B3" s="361"/>
      <c r="C3" s="361"/>
      <c r="D3" s="361"/>
      <c r="E3" s="361"/>
      <c r="F3" s="361"/>
      <c r="G3" s="361"/>
      <c r="H3" s="361"/>
      <c r="I3" s="361"/>
    </row>
    <row r="4" spans="1:9" ht="24.75" customHeight="1" x14ac:dyDescent="0.25">
      <c r="I4" s="111" t="s">
        <v>291</v>
      </c>
    </row>
    <row r="5" spans="1:9" ht="20.25" customHeight="1" x14ac:dyDescent="0.25">
      <c r="A5" s="403" t="s">
        <v>0</v>
      </c>
      <c r="B5" s="376" t="s">
        <v>47</v>
      </c>
      <c r="C5" s="365"/>
      <c r="D5" s="366"/>
      <c r="E5" s="363" t="s">
        <v>29</v>
      </c>
      <c r="F5" s="378"/>
      <c r="G5" s="364"/>
      <c r="H5" s="411" t="s">
        <v>49</v>
      </c>
      <c r="I5" s="412"/>
    </row>
    <row r="6" spans="1:9" ht="24" customHeight="1" x14ac:dyDescent="0.25">
      <c r="A6" s="374"/>
      <c r="B6" s="377"/>
      <c r="C6" s="367"/>
      <c r="D6" s="368"/>
      <c r="E6" s="405" t="s">
        <v>33</v>
      </c>
      <c r="F6" s="407" t="s">
        <v>55</v>
      </c>
      <c r="G6" s="409" t="s">
        <v>48</v>
      </c>
      <c r="H6" s="405" t="s">
        <v>50</v>
      </c>
      <c r="I6" s="409" t="s">
        <v>51</v>
      </c>
    </row>
    <row r="7" spans="1:9" ht="20.25" customHeight="1" x14ac:dyDescent="0.25">
      <c r="A7" s="375"/>
      <c r="B7" s="157" t="s">
        <v>1</v>
      </c>
      <c r="C7" s="150" t="s">
        <v>12</v>
      </c>
      <c r="D7" s="138" t="s">
        <v>11</v>
      </c>
      <c r="E7" s="406"/>
      <c r="F7" s="408"/>
      <c r="G7" s="410"/>
      <c r="H7" s="406"/>
      <c r="I7" s="410"/>
    </row>
    <row r="8" spans="1:9" customFormat="1" ht="35.25" customHeight="1" x14ac:dyDescent="0.25">
      <c r="A8" s="3">
        <v>2000</v>
      </c>
      <c r="B8" s="131">
        <v>348683</v>
      </c>
      <c r="C8" s="139">
        <v>221722</v>
      </c>
      <c r="D8" s="132">
        <v>126961</v>
      </c>
      <c r="E8" s="131">
        <v>234330</v>
      </c>
      <c r="F8" s="139">
        <v>0</v>
      </c>
      <c r="G8" s="132">
        <v>113078</v>
      </c>
      <c r="H8" s="131">
        <v>1000</v>
      </c>
      <c r="I8" s="132">
        <v>275</v>
      </c>
    </row>
    <row r="9" spans="1:9" customFormat="1" ht="17.25" customHeight="1" x14ac:dyDescent="0.25">
      <c r="A9" s="6">
        <f>A8+1</f>
        <v>2001</v>
      </c>
      <c r="B9" s="133">
        <v>368035</v>
      </c>
      <c r="C9" s="155">
        <v>235347</v>
      </c>
      <c r="D9" s="134">
        <v>132688</v>
      </c>
      <c r="E9" s="133">
        <v>251254</v>
      </c>
      <c r="F9" s="155">
        <v>0</v>
      </c>
      <c r="G9" s="134">
        <v>115606</v>
      </c>
      <c r="H9" s="133">
        <v>907</v>
      </c>
      <c r="I9" s="134">
        <v>268</v>
      </c>
    </row>
    <row r="10" spans="1:9" customFormat="1" ht="17.25" customHeight="1" x14ac:dyDescent="0.25">
      <c r="A10" s="6">
        <f t="shared" ref="A10:A32" si="0">A9+1</f>
        <v>2002</v>
      </c>
      <c r="B10" s="133">
        <v>385739</v>
      </c>
      <c r="C10" s="155">
        <v>247461</v>
      </c>
      <c r="D10" s="134">
        <v>138278</v>
      </c>
      <c r="E10" s="133">
        <v>266971</v>
      </c>
      <c r="F10" s="155">
        <v>293</v>
      </c>
      <c r="G10" s="134">
        <v>117291</v>
      </c>
      <c r="H10" s="133">
        <v>882</v>
      </c>
      <c r="I10" s="134">
        <v>302</v>
      </c>
    </row>
    <row r="11" spans="1:9" customFormat="1" ht="17.25" customHeight="1" x14ac:dyDescent="0.25">
      <c r="A11" s="6">
        <f t="shared" si="0"/>
        <v>2003</v>
      </c>
      <c r="B11" s="133">
        <v>397049</v>
      </c>
      <c r="C11" s="155">
        <v>253400</v>
      </c>
      <c r="D11" s="134">
        <v>143649</v>
      </c>
      <c r="E11" s="133">
        <v>275455</v>
      </c>
      <c r="F11" s="155">
        <v>1495</v>
      </c>
      <c r="G11" s="134">
        <v>118886</v>
      </c>
      <c r="H11" s="133">
        <v>891</v>
      </c>
      <c r="I11" s="134">
        <v>322</v>
      </c>
    </row>
    <row r="12" spans="1:9" customFormat="1" ht="17.25" customHeight="1" x14ac:dyDescent="0.25">
      <c r="A12" s="6">
        <f t="shared" si="0"/>
        <v>2004</v>
      </c>
      <c r="B12" s="133">
        <v>411291</v>
      </c>
      <c r="C12" s="155">
        <v>261489</v>
      </c>
      <c r="D12" s="134">
        <v>149802</v>
      </c>
      <c r="E12" s="133">
        <v>285915</v>
      </c>
      <c r="F12" s="155">
        <v>3211</v>
      </c>
      <c r="G12" s="134">
        <v>120882</v>
      </c>
      <c r="H12" s="133">
        <v>945</v>
      </c>
      <c r="I12" s="134">
        <v>338</v>
      </c>
    </row>
    <row r="13" spans="1:9" customFormat="1" ht="35.25" customHeight="1" x14ac:dyDescent="0.25">
      <c r="A13" s="6">
        <f t="shared" si="0"/>
        <v>2005</v>
      </c>
      <c r="B13" s="133">
        <v>423053</v>
      </c>
      <c r="C13" s="155">
        <v>269320</v>
      </c>
      <c r="D13" s="134">
        <v>153733</v>
      </c>
      <c r="E13" s="133">
        <v>295201</v>
      </c>
      <c r="F13" s="155">
        <v>3876</v>
      </c>
      <c r="G13" s="134">
        <v>122645</v>
      </c>
      <c r="H13" s="133">
        <v>952</v>
      </c>
      <c r="I13" s="134">
        <v>379</v>
      </c>
    </row>
    <row r="14" spans="1:9" customFormat="1" ht="17.25" customHeight="1" x14ac:dyDescent="0.25">
      <c r="A14" s="6">
        <f t="shared" si="0"/>
        <v>2006</v>
      </c>
      <c r="B14" s="133">
        <v>433132</v>
      </c>
      <c r="C14" s="155">
        <v>276167</v>
      </c>
      <c r="D14" s="134">
        <v>156965</v>
      </c>
      <c r="E14" s="133">
        <v>303055</v>
      </c>
      <c r="F14" s="155">
        <v>4152</v>
      </c>
      <c r="G14" s="134">
        <v>124537</v>
      </c>
      <c r="H14" s="133">
        <v>984</v>
      </c>
      <c r="I14" s="134">
        <v>404</v>
      </c>
    </row>
    <row r="15" spans="1:9" customFormat="1" ht="17.25" customHeight="1" x14ac:dyDescent="0.25">
      <c r="A15" s="6">
        <f t="shared" si="0"/>
        <v>2007</v>
      </c>
      <c r="B15" s="133">
        <v>442319</v>
      </c>
      <c r="C15" s="155">
        <v>281699</v>
      </c>
      <c r="D15" s="134">
        <v>160620</v>
      </c>
      <c r="E15" s="133">
        <v>309897</v>
      </c>
      <c r="F15" s="155">
        <v>4558</v>
      </c>
      <c r="G15" s="134">
        <v>126469</v>
      </c>
      <c r="H15" s="133">
        <v>997</v>
      </c>
      <c r="I15" s="134">
        <v>398</v>
      </c>
    </row>
    <row r="16" spans="1:9" customFormat="1" ht="17.25" customHeight="1" x14ac:dyDescent="0.25">
      <c r="A16" s="6">
        <f t="shared" si="0"/>
        <v>2008</v>
      </c>
      <c r="B16" s="133">
        <v>458041</v>
      </c>
      <c r="C16" s="155">
        <v>286892</v>
      </c>
      <c r="D16" s="134">
        <v>171149</v>
      </c>
      <c r="E16" s="133">
        <v>323382</v>
      </c>
      <c r="F16" s="155">
        <v>4834</v>
      </c>
      <c r="G16" s="134">
        <v>128350</v>
      </c>
      <c r="H16" s="133">
        <v>1063</v>
      </c>
      <c r="I16" s="134">
        <v>412</v>
      </c>
    </row>
    <row r="17" spans="1:9" customFormat="1" ht="17.25" customHeight="1" x14ac:dyDescent="0.25">
      <c r="A17" s="6">
        <f t="shared" si="0"/>
        <v>2009</v>
      </c>
      <c r="B17" s="133">
        <v>473414</v>
      </c>
      <c r="C17" s="155">
        <v>290680</v>
      </c>
      <c r="D17" s="134">
        <v>182734</v>
      </c>
      <c r="E17" s="133">
        <v>336164</v>
      </c>
      <c r="F17" s="155">
        <v>4632</v>
      </c>
      <c r="G17" s="134">
        <v>131031</v>
      </c>
      <c r="H17" s="133">
        <v>1184</v>
      </c>
      <c r="I17" s="134">
        <v>403</v>
      </c>
    </row>
    <row r="18" spans="1:9" customFormat="1" ht="35.25" customHeight="1" x14ac:dyDescent="0.25">
      <c r="A18" s="6">
        <f t="shared" si="0"/>
        <v>2010</v>
      </c>
      <c r="B18" s="133">
        <v>486942</v>
      </c>
      <c r="C18" s="155">
        <v>294638</v>
      </c>
      <c r="D18" s="134">
        <v>192304</v>
      </c>
      <c r="E18" s="133">
        <v>345484</v>
      </c>
      <c r="F18" s="155">
        <v>4239</v>
      </c>
      <c r="G18" s="134">
        <v>133976</v>
      </c>
      <c r="H18" s="133">
        <v>2815</v>
      </c>
      <c r="I18" s="134">
        <v>428</v>
      </c>
    </row>
    <row r="19" spans="1:9" customFormat="1" ht="17.25" customHeight="1" x14ac:dyDescent="0.25">
      <c r="A19" s="6">
        <f t="shared" si="0"/>
        <v>2011</v>
      </c>
      <c r="B19" s="133">
        <v>500486</v>
      </c>
      <c r="C19" s="155">
        <v>299367</v>
      </c>
      <c r="D19" s="134">
        <v>201119</v>
      </c>
      <c r="E19" s="133">
        <v>356644</v>
      </c>
      <c r="F19" s="155">
        <v>3890</v>
      </c>
      <c r="G19" s="134">
        <v>136567</v>
      </c>
      <c r="H19" s="133">
        <v>2914</v>
      </c>
      <c r="I19" s="134">
        <v>471</v>
      </c>
    </row>
    <row r="20" spans="1:9" customFormat="1" ht="17.25" customHeight="1" x14ac:dyDescent="0.25">
      <c r="A20" s="6">
        <f t="shared" si="0"/>
        <v>2012</v>
      </c>
      <c r="B20" s="133">
        <v>512471</v>
      </c>
      <c r="C20" s="155">
        <v>303103</v>
      </c>
      <c r="D20" s="134">
        <v>209368</v>
      </c>
      <c r="E20" s="133">
        <v>365977</v>
      </c>
      <c r="F20" s="155">
        <v>3773</v>
      </c>
      <c r="G20" s="134">
        <v>139184</v>
      </c>
      <c r="H20" s="133">
        <v>3017</v>
      </c>
      <c r="I20" s="134">
        <v>520</v>
      </c>
    </row>
    <row r="21" spans="1:9" customFormat="1" ht="17.25" customHeight="1" x14ac:dyDescent="0.25">
      <c r="A21" s="6">
        <f t="shared" si="0"/>
        <v>2013</v>
      </c>
      <c r="B21" s="133">
        <v>526613</v>
      </c>
      <c r="C21" s="155">
        <v>307801</v>
      </c>
      <c r="D21" s="134">
        <v>218812</v>
      </c>
      <c r="E21" s="133">
        <v>377160</v>
      </c>
      <c r="F21" s="155">
        <v>3779</v>
      </c>
      <c r="G21" s="134">
        <v>142069</v>
      </c>
      <c r="H21" s="133">
        <v>3030</v>
      </c>
      <c r="I21" s="134">
        <v>575</v>
      </c>
    </row>
    <row r="22" spans="1:9" customFormat="1" ht="17.25" customHeight="1" x14ac:dyDescent="0.25">
      <c r="A22" s="6">
        <f t="shared" si="0"/>
        <v>2014</v>
      </c>
      <c r="B22" s="133">
        <v>539158</v>
      </c>
      <c r="C22" s="155">
        <v>311882</v>
      </c>
      <c r="D22" s="134">
        <v>227276</v>
      </c>
      <c r="E22" s="133">
        <v>386357</v>
      </c>
      <c r="F22" s="155">
        <v>3669</v>
      </c>
      <c r="G22" s="134">
        <v>145326</v>
      </c>
      <c r="H22" s="133">
        <v>3232</v>
      </c>
      <c r="I22" s="134">
        <v>574</v>
      </c>
    </row>
    <row r="23" spans="1:9" customFormat="1" ht="35.25" customHeight="1" x14ac:dyDescent="0.25">
      <c r="A23" s="6">
        <f t="shared" si="0"/>
        <v>2015</v>
      </c>
      <c r="B23" s="133">
        <v>552658</v>
      </c>
      <c r="C23" s="155">
        <v>316659</v>
      </c>
      <c r="D23" s="134">
        <v>235999</v>
      </c>
      <c r="E23" s="133">
        <v>397504</v>
      </c>
      <c r="F23" s="155">
        <v>3541</v>
      </c>
      <c r="G23" s="134">
        <v>147557</v>
      </c>
      <c r="H23" s="133">
        <v>3500</v>
      </c>
      <c r="I23" s="134">
        <v>556</v>
      </c>
    </row>
    <row r="24" spans="1:9" customFormat="1" ht="17.25" customHeight="1" x14ac:dyDescent="0.25">
      <c r="A24" s="6">
        <f t="shared" si="0"/>
        <v>2016</v>
      </c>
      <c r="B24" s="133">
        <v>565913</v>
      </c>
      <c r="C24" s="155">
        <v>321339</v>
      </c>
      <c r="D24" s="134">
        <v>244574</v>
      </c>
      <c r="E24" s="133">
        <v>407701</v>
      </c>
      <c r="F24" s="155">
        <v>3622</v>
      </c>
      <c r="G24" s="134">
        <v>150225</v>
      </c>
      <c r="H24" s="133">
        <v>3783</v>
      </c>
      <c r="I24" s="134">
        <v>582</v>
      </c>
    </row>
    <row r="25" spans="1:9" customFormat="1" ht="17.25" customHeight="1" x14ac:dyDescent="0.25">
      <c r="A25" s="6">
        <f t="shared" si="0"/>
        <v>2017</v>
      </c>
      <c r="B25" s="133">
        <v>578096</v>
      </c>
      <c r="C25" s="155">
        <v>326195</v>
      </c>
      <c r="D25" s="134">
        <v>251901</v>
      </c>
      <c r="E25" s="133">
        <v>416531</v>
      </c>
      <c r="F25" s="155">
        <v>3533</v>
      </c>
      <c r="G25" s="134">
        <v>153367</v>
      </c>
      <c r="H25" s="133">
        <v>4012</v>
      </c>
      <c r="I25" s="134">
        <v>653</v>
      </c>
    </row>
    <row r="26" spans="1:9" customFormat="1" ht="17.25" customHeight="1" x14ac:dyDescent="0.25">
      <c r="A26" s="6">
        <f t="shared" si="0"/>
        <v>2018</v>
      </c>
      <c r="B26" s="133">
        <v>589235</v>
      </c>
      <c r="C26" s="155">
        <v>332365</v>
      </c>
      <c r="D26" s="134">
        <v>256870</v>
      </c>
      <c r="E26" s="133">
        <v>424147</v>
      </c>
      <c r="F26" s="155">
        <v>3218</v>
      </c>
      <c r="G26" s="134">
        <v>156945</v>
      </c>
      <c r="H26" s="133">
        <v>4241</v>
      </c>
      <c r="I26" s="134">
        <v>684</v>
      </c>
    </row>
    <row r="27" spans="1:9" customFormat="1" ht="17.25" customHeight="1" x14ac:dyDescent="0.25">
      <c r="A27" s="6">
        <f t="shared" si="0"/>
        <v>2019</v>
      </c>
      <c r="B27" s="133">
        <v>600071</v>
      </c>
      <c r="C27" s="155">
        <v>338673</v>
      </c>
      <c r="D27" s="134">
        <v>261398</v>
      </c>
      <c r="E27" s="133">
        <v>431238</v>
      </c>
      <c r="F27" s="155">
        <v>2907</v>
      </c>
      <c r="G27" s="134">
        <v>160762</v>
      </c>
      <c r="H27" s="133">
        <v>4460</v>
      </c>
      <c r="I27" s="134">
        <v>704</v>
      </c>
    </row>
    <row r="28" spans="1:9" customFormat="1" ht="35.25" customHeight="1" x14ac:dyDescent="0.25">
      <c r="A28" s="6">
        <f t="shared" si="0"/>
        <v>2020</v>
      </c>
      <c r="B28" s="133">
        <v>607619</v>
      </c>
      <c r="C28" s="155">
        <v>343879</v>
      </c>
      <c r="D28" s="134">
        <v>263740</v>
      </c>
      <c r="E28" s="133">
        <v>433762</v>
      </c>
      <c r="F28" s="155">
        <v>2857</v>
      </c>
      <c r="G28" s="134">
        <v>165544</v>
      </c>
      <c r="H28" s="133">
        <v>4706</v>
      </c>
      <c r="I28" s="134">
        <v>750</v>
      </c>
    </row>
    <row r="29" spans="1:9" customFormat="1" ht="17.25" customHeight="1" x14ac:dyDescent="0.25">
      <c r="A29" s="6">
        <f t="shared" si="0"/>
        <v>2021</v>
      </c>
      <c r="B29" s="133">
        <v>626343</v>
      </c>
      <c r="C29" s="155">
        <v>354986</v>
      </c>
      <c r="D29" s="134">
        <v>271357</v>
      </c>
      <c r="E29" s="133">
        <v>447549</v>
      </c>
      <c r="F29" s="155">
        <v>2629</v>
      </c>
      <c r="G29" s="134">
        <v>170447</v>
      </c>
      <c r="H29" s="133">
        <v>4935</v>
      </c>
      <c r="I29" s="134">
        <v>783</v>
      </c>
    </row>
    <row r="30" spans="1:9" customFormat="1" ht="17.25" customHeight="1" x14ac:dyDescent="0.25">
      <c r="A30" s="6">
        <f t="shared" si="0"/>
        <v>2022</v>
      </c>
      <c r="B30" s="133">
        <v>642001</v>
      </c>
      <c r="C30" s="155">
        <v>364100</v>
      </c>
      <c r="D30" s="134">
        <v>277901</v>
      </c>
      <c r="E30" s="133">
        <v>457900</v>
      </c>
      <c r="F30" s="155">
        <v>2690</v>
      </c>
      <c r="G30" s="134">
        <v>175398</v>
      </c>
      <c r="H30" s="133">
        <v>5197</v>
      </c>
      <c r="I30" s="134">
        <v>816</v>
      </c>
    </row>
    <row r="31" spans="1:9" customFormat="1" ht="17.25" customHeight="1" x14ac:dyDescent="0.25">
      <c r="A31" s="6">
        <f t="shared" si="0"/>
        <v>2023</v>
      </c>
      <c r="B31" s="133">
        <v>656395</v>
      </c>
      <c r="C31" s="155">
        <v>372265</v>
      </c>
      <c r="D31" s="134">
        <v>284130</v>
      </c>
      <c r="E31" s="133">
        <v>465705</v>
      </c>
      <c r="F31" s="155">
        <v>2776</v>
      </c>
      <c r="G31" s="134">
        <v>181525</v>
      </c>
      <c r="H31" s="133">
        <v>5553</v>
      </c>
      <c r="I31" s="134">
        <v>836</v>
      </c>
    </row>
    <row r="32" spans="1:9" customFormat="1" ht="17.25" customHeight="1" x14ac:dyDescent="0.25">
      <c r="A32" s="6">
        <f t="shared" si="0"/>
        <v>2024</v>
      </c>
      <c r="B32" s="133">
        <v>669412</v>
      </c>
      <c r="C32" s="155">
        <v>379386</v>
      </c>
      <c r="D32" s="134">
        <v>290026</v>
      </c>
      <c r="E32" s="133">
        <v>472776</v>
      </c>
      <c r="F32" s="155">
        <v>2669</v>
      </c>
      <c r="G32" s="134">
        <v>187219</v>
      </c>
      <c r="H32" s="133">
        <v>5891</v>
      </c>
      <c r="I32" s="134">
        <v>857</v>
      </c>
    </row>
    <row r="33" spans="1:9" customFormat="1" ht="23.25" customHeight="1" x14ac:dyDescent="0.25">
      <c r="A33" s="9"/>
      <c r="B33" s="135"/>
      <c r="C33" s="167"/>
      <c r="D33" s="136"/>
      <c r="E33" s="135"/>
      <c r="F33" s="167"/>
      <c r="G33" s="136"/>
      <c r="H33" s="135"/>
      <c r="I33" s="136"/>
    </row>
    <row r="34" spans="1:9" ht="15.75" customHeight="1" x14ac:dyDescent="0.25">
      <c r="A34" s="44" t="s">
        <v>31</v>
      </c>
    </row>
    <row r="35" spans="1:9" ht="15.75" customHeight="1" x14ac:dyDescent="0.25"/>
    <row r="36" spans="1:9" ht="15.75" customHeight="1" x14ac:dyDescent="0.25"/>
    <row r="37" spans="1:9" ht="15.75" customHeight="1" x14ac:dyDescent="0.25"/>
    <row r="38" spans="1:9" ht="15.75" customHeight="1" x14ac:dyDescent="0.25"/>
    <row r="39" spans="1:9" ht="15.75" customHeight="1" x14ac:dyDescent="0.25"/>
    <row r="40" spans="1:9" ht="15.75" customHeight="1" x14ac:dyDescent="0.25"/>
    <row r="41" spans="1:9" ht="15.75" customHeight="1" x14ac:dyDescent="0.25"/>
    <row r="42" spans="1:9" ht="15.75" customHeight="1" x14ac:dyDescent="0.25"/>
    <row r="43" spans="1:9" ht="15.75" customHeight="1" x14ac:dyDescent="0.25"/>
    <row r="44" spans="1:9" ht="15.75" customHeight="1" x14ac:dyDescent="0.25"/>
    <row r="45" spans="1:9" ht="15.75" customHeight="1" x14ac:dyDescent="0.25"/>
    <row r="46" spans="1:9" ht="15.75" customHeight="1" x14ac:dyDescent="0.25"/>
    <row r="47" spans="1:9" ht="15.75" customHeight="1" x14ac:dyDescent="0.25"/>
    <row r="48" spans="1:9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</sheetData>
  <mergeCells count="11">
    <mergeCell ref="A1:I1"/>
    <mergeCell ref="A3:I3"/>
    <mergeCell ref="A5:A7"/>
    <mergeCell ref="B5:D6"/>
    <mergeCell ref="E6:E7"/>
    <mergeCell ref="F6:F7"/>
    <mergeCell ref="G6:G7"/>
    <mergeCell ref="H6:H7"/>
    <mergeCell ref="I6:I7"/>
    <mergeCell ref="E5:G5"/>
    <mergeCell ref="H5:I5"/>
  </mergeCells>
  <phoneticPr fontId="0" type="noConversion"/>
  <printOptions horizontalCentered="1"/>
  <pageMargins left="0.27559055118110237" right="0.47244094488188981" top="0.51181102362204722" bottom="0.51181102362204722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I63"/>
  <sheetViews>
    <sheetView showGridLines="0" zoomScaleNormal="100" workbookViewId="0">
      <selection activeCell="I4" sqref="I4"/>
    </sheetView>
  </sheetViews>
  <sheetFormatPr baseColWidth="10" defaultColWidth="11.44140625" defaultRowHeight="13.2" x14ac:dyDescent="0.25"/>
  <cols>
    <col min="1" max="1" width="10" style="1" customWidth="1"/>
    <col min="2" max="9" width="10.44140625" style="1" customWidth="1"/>
    <col min="10" max="10" width="5.77734375" style="1" customWidth="1"/>
    <col min="11" max="16384" width="11.44140625" style="1"/>
  </cols>
  <sheetData>
    <row r="1" spans="1:9" ht="51.75" customHeight="1" x14ac:dyDescent="0.25">
      <c r="A1" s="360" t="s">
        <v>343</v>
      </c>
      <c r="B1" s="361"/>
      <c r="C1" s="361"/>
      <c r="D1" s="361"/>
      <c r="E1" s="361"/>
      <c r="F1" s="361"/>
      <c r="G1" s="361"/>
      <c r="H1" s="361"/>
      <c r="I1" s="361"/>
    </row>
    <row r="2" spans="1:9" ht="6.7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</row>
    <row r="3" spans="1:9" ht="15" customHeight="1" x14ac:dyDescent="0.25">
      <c r="A3" s="361" t="s">
        <v>356</v>
      </c>
      <c r="B3" s="361"/>
      <c r="C3" s="361"/>
      <c r="D3" s="361"/>
      <c r="E3" s="361"/>
      <c r="F3" s="361"/>
      <c r="G3" s="361"/>
      <c r="H3" s="361"/>
      <c r="I3" s="361"/>
    </row>
    <row r="4" spans="1:9" ht="24.75" customHeight="1" x14ac:dyDescent="0.25">
      <c r="I4" s="111" t="s">
        <v>37</v>
      </c>
    </row>
    <row r="5" spans="1:9" ht="20.25" customHeight="1" x14ac:dyDescent="0.25">
      <c r="A5" s="403" t="s">
        <v>0</v>
      </c>
      <c r="B5" s="376" t="s">
        <v>47</v>
      </c>
      <c r="C5" s="365"/>
      <c r="D5" s="366"/>
      <c r="E5" s="363" t="s">
        <v>29</v>
      </c>
      <c r="F5" s="378"/>
      <c r="G5" s="378"/>
      <c r="H5" s="378"/>
      <c r="I5" s="357" t="s">
        <v>219</v>
      </c>
    </row>
    <row r="6" spans="1:9" ht="24" customHeight="1" x14ac:dyDescent="0.25">
      <c r="A6" s="374"/>
      <c r="B6" s="377"/>
      <c r="C6" s="367"/>
      <c r="D6" s="368"/>
      <c r="E6" s="405" t="s">
        <v>53</v>
      </c>
      <c r="F6" s="407" t="s">
        <v>54</v>
      </c>
      <c r="G6" s="407" t="s">
        <v>55</v>
      </c>
      <c r="H6" s="409" t="s">
        <v>56</v>
      </c>
      <c r="I6" s="413"/>
    </row>
    <row r="7" spans="1:9" ht="20.25" customHeight="1" x14ac:dyDescent="0.25">
      <c r="A7" s="375"/>
      <c r="B7" s="157" t="s">
        <v>1</v>
      </c>
      <c r="C7" s="150" t="s">
        <v>12</v>
      </c>
      <c r="D7" s="138" t="s">
        <v>11</v>
      </c>
      <c r="E7" s="406"/>
      <c r="F7" s="408"/>
      <c r="G7" s="408"/>
      <c r="H7" s="410"/>
      <c r="I7" s="358"/>
    </row>
    <row r="8" spans="1:9" customFormat="1" ht="38.25" customHeight="1" x14ac:dyDescent="0.25">
      <c r="A8" s="3">
        <v>2000</v>
      </c>
      <c r="B8" s="131">
        <v>274085</v>
      </c>
      <c r="C8" s="139">
        <v>150814</v>
      </c>
      <c r="D8" s="132">
        <v>123271</v>
      </c>
      <c r="E8" s="131">
        <v>126909</v>
      </c>
      <c r="F8" s="139">
        <v>13757</v>
      </c>
      <c r="G8" s="139">
        <v>0</v>
      </c>
      <c r="H8" s="132">
        <v>133129</v>
      </c>
      <c r="I8" s="5">
        <v>290</v>
      </c>
    </row>
    <row r="9" spans="1:9" customFormat="1" ht="17.25" customHeight="1" x14ac:dyDescent="0.25">
      <c r="A9" s="6">
        <f>A8+1</f>
        <v>2001</v>
      </c>
      <c r="B9" s="133">
        <v>279124</v>
      </c>
      <c r="C9" s="155">
        <v>152553</v>
      </c>
      <c r="D9" s="134">
        <v>126571</v>
      </c>
      <c r="E9" s="133">
        <v>129811</v>
      </c>
      <c r="F9" s="155">
        <v>13622</v>
      </c>
      <c r="G9" s="155">
        <v>0</v>
      </c>
      <c r="H9" s="134">
        <v>135415</v>
      </c>
      <c r="I9" s="8">
        <v>276</v>
      </c>
    </row>
    <row r="10" spans="1:9" customFormat="1" ht="17.25" customHeight="1" x14ac:dyDescent="0.25">
      <c r="A10" s="6">
        <f t="shared" ref="A10:A32" si="0">A9+1</f>
        <v>2002</v>
      </c>
      <c r="B10" s="133">
        <v>280026</v>
      </c>
      <c r="C10" s="155">
        <v>151424</v>
      </c>
      <c r="D10" s="134">
        <v>128602</v>
      </c>
      <c r="E10" s="133">
        <v>129542</v>
      </c>
      <c r="F10" s="155">
        <v>13606</v>
      </c>
      <c r="G10" s="155">
        <v>333</v>
      </c>
      <c r="H10" s="134">
        <v>136272</v>
      </c>
      <c r="I10" s="8">
        <v>273</v>
      </c>
    </row>
    <row r="11" spans="1:9" customFormat="1" ht="17.25" customHeight="1" x14ac:dyDescent="0.25">
      <c r="A11" s="6">
        <f t="shared" si="0"/>
        <v>2003</v>
      </c>
      <c r="B11" s="133">
        <v>280391</v>
      </c>
      <c r="C11" s="155">
        <v>149435</v>
      </c>
      <c r="D11" s="134">
        <v>130956</v>
      </c>
      <c r="E11" s="133">
        <v>128302</v>
      </c>
      <c r="F11" s="155">
        <v>13509</v>
      </c>
      <c r="G11" s="155">
        <v>1375</v>
      </c>
      <c r="H11" s="134">
        <v>136940</v>
      </c>
      <c r="I11" s="8">
        <v>265</v>
      </c>
    </row>
    <row r="12" spans="1:9" customFormat="1" ht="17.25" customHeight="1" x14ac:dyDescent="0.25">
      <c r="A12" s="6">
        <f t="shared" si="0"/>
        <v>2004</v>
      </c>
      <c r="B12" s="133">
        <v>284285</v>
      </c>
      <c r="C12" s="155">
        <v>149223</v>
      </c>
      <c r="D12" s="134">
        <v>135062</v>
      </c>
      <c r="E12" s="133">
        <v>130318</v>
      </c>
      <c r="F12" s="155">
        <v>13460</v>
      </c>
      <c r="G12" s="155">
        <v>2288</v>
      </c>
      <c r="H12" s="134">
        <v>137964</v>
      </c>
      <c r="I12" s="8">
        <v>255</v>
      </c>
    </row>
    <row r="13" spans="1:9" customFormat="1" ht="38.25" customHeight="1" x14ac:dyDescent="0.25">
      <c r="A13" s="6">
        <f t="shared" si="0"/>
        <v>2005</v>
      </c>
      <c r="B13" s="133">
        <v>296916</v>
      </c>
      <c r="C13" s="155">
        <v>152664</v>
      </c>
      <c r="D13" s="134">
        <v>144252</v>
      </c>
      <c r="E13" s="133">
        <v>141368</v>
      </c>
      <c r="F13" s="155">
        <v>13454</v>
      </c>
      <c r="G13" s="155">
        <v>2667</v>
      </c>
      <c r="H13" s="134">
        <v>139191</v>
      </c>
      <c r="I13" s="8">
        <v>236</v>
      </c>
    </row>
    <row r="14" spans="1:9" customFormat="1" ht="17.25" customHeight="1" x14ac:dyDescent="0.25">
      <c r="A14" s="6">
        <f t="shared" si="0"/>
        <v>2006</v>
      </c>
      <c r="B14" s="133">
        <v>295099</v>
      </c>
      <c r="C14" s="155">
        <v>150802</v>
      </c>
      <c r="D14" s="134">
        <v>144297</v>
      </c>
      <c r="E14" s="133">
        <v>138593</v>
      </c>
      <c r="F14" s="155">
        <v>13177</v>
      </c>
      <c r="G14" s="155">
        <v>2634</v>
      </c>
      <c r="H14" s="134">
        <v>140469</v>
      </c>
      <c r="I14" s="8">
        <v>226</v>
      </c>
    </row>
    <row r="15" spans="1:9" customFormat="1" ht="17.25" customHeight="1" x14ac:dyDescent="0.25">
      <c r="A15" s="6">
        <f t="shared" si="0"/>
        <v>2007</v>
      </c>
      <c r="B15" s="133">
        <v>293432</v>
      </c>
      <c r="C15" s="155">
        <v>148819</v>
      </c>
      <c r="D15" s="134">
        <v>144613</v>
      </c>
      <c r="E15" s="133">
        <v>135663</v>
      </c>
      <c r="F15" s="155">
        <v>13101</v>
      </c>
      <c r="G15" s="155">
        <v>2664</v>
      </c>
      <c r="H15" s="134">
        <v>141779</v>
      </c>
      <c r="I15" s="8">
        <v>225</v>
      </c>
    </row>
    <row r="16" spans="1:9" customFormat="1" ht="17.25" customHeight="1" x14ac:dyDescent="0.25">
      <c r="A16" s="6">
        <f t="shared" si="0"/>
        <v>2008</v>
      </c>
      <c r="B16" s="133">
        <v>292021</v>
      </c>
      <c r="C16" s="155">
        <v>147553</v>
      </c>
      <c r="D16" s="134">
        <v>144468</v>
      </c>
      <c r="E16" s="133">
        <v>133283</v>
      </c>
      <c r="F16" s="155">
        <v>12945</v>
      </c>
      <c r="G16" s="155">
        <v>2390</v>
      </c>
      <c r="H16" s="134">
        <v>143182</v>
      </c>
      <c r="I16" s="8">
        <v>221</v>
      </c>
    </row>
    <row r="17" spans="1:9" customFormat="1" ht="17.25" customHeight="1" x14ac:dyDescent="0.25">
      <c r="A17" s="6">
        <f t="shared" si="0"/>
        <v>2009</v>
      </c>
      <c r="B17" s="133">
        <v>290799</v>
      </c>
      <c r="C17" s="155">
        <v>146215</v>
      </c>
      <c r="D17" s="134">
        <v>144584</v>
      </c>
      <c r="E17" s="133">
        <v>130845</v>
      </c>
      <c r="F17" s="155">
        <v>12884</v>
      </c>
      <c r="G17" s="155">
        <v>2307</v>
      </c>
      <c r="H17" s="134">
        <v>144557</v>
      </c>
      <c r="I17" s="8">
        <v>206</v>
      </c>
    </row>
    <row r="18" spans="1:9" customFormat="1" ht="38.25" customHeight="1" x14ac:dyDescent="0.25">
      <c r="A18" s="6">
        <f t="shared" si="0"/>
        <v>2010</v>
      </c>
      <c r="B18" s="133">
        <v>289644</v>
      </c>
      <c r="C18" s="155">
        <v>144925</v>
      </c>
      <c r="D18" s="134">
        <v>144719</v>
      </c>
      <c r="E18" s="133">
        <v>128591</v>
      </c>
      <c r="F18" s="155">
        <v>12780</v>
      </c>
      <c r="G18" s="155">
        <v>2144</v>
      </c>
      <c r="H18" s="134">
        <v>145931</v>
      </c>
      <c r="I18" s="8">
        <v>198</v>
      </c>
    </row>
    <row r="19" spans="1:9" customFormat="1" ht="17.25" customHeight="1" x14ac:dyDescent="0.25">
      <c r="A19" s="6">
        <f t="shared" si="0"/>
        <v>2011</v>
      </c>
      <c r="B19" s="133">
        <v>288591</v>
      </c>
      <c r="C19" s="155">
        <v>143815</v>
      </c>
      <c r="D19" s="134">
        <v>144776</v>
      </c>
      <c r="E19" s="133">
        <v>126422</v>
      </c>
      <c r="F19" s="155">
        <v>12759</v>
      </c>
      <c r="G19" s="155">
        <v>1989</v>
      </c>
      <c r="H19" s="134">
        <v>147248</v>
      </c>
      <c r="I19" s="8">
        <v>173</v>
      </c>
    </row>
    <row r="20" spans="1:9" customFormat="1" ht="17.25" customHeight="1" x14ac:dyDescent="0.25">
      <c r="A20" s="6">
        <f t="shared" si="0"/>
        <v>2012</v>
      </c>
      <c r="B20" s="133">
        <v>287249</v>
      </c>
      <c r="C20" s="155">
        <v>142742</v>
      </c>
      <c r="D20" s="134">
        <v>144507</v>
      </c>
      <c r="E20" s="133">
        <v>124456</v>
      </c>
      <c r="F20" s="155">
        <v>12725</v>
      </c>
      <c r="G20" s="155">
        <v>1851</v>
      </c>
      <c r="H20" s="134">
        <v>148046</v>
      </c>
      <c r="I20" s="8">
        <v>171</v>
      </c>
    </row>
    <row r="21" spans="1:9" customFormat="1" ht="17.25" customHeight="1" x14ac:dyDescent="0.25">
      <c r="A21" s="6">
        <f t="shared" si="0"/>
        <v>2013</v>
      </c>
      <c r="B21" s="133">
        <v>285717</v>
      </c>
      <c r="C21" s="155">
        <v>141533</v>
      </c>
      <c r="D21" s="134">
        <v>144184</v>
      </c>
      <c r="E21" s="133">
        <v>123148</v>
      </c>
      <c r="F21" s="155">
        <v>12705</v>
      </c>
      <c r="G21" s="155">
        <v>1729</v>
      </c>
      <c r="H21" s="134">
        <v>147967</v>
      </c>
      <c r="I21" s="8">
        <v>168</v>
      </c>
    </row>
    <row r="22" spans="1:9" customFormat="1" ht="17.25" customHeight="1" x14ac:dyDescent="0.25">
      <c r="A22" s="6">
        <f t="shared" si="0"/>
        <v>2014</v>
      </c>
      <c r="B22" s="133">
        <v>284002</v>
      </c>
      <c r="C22" s="155">
        <v>140231</v>
      </c>
      <c r="D22" s="134">
        <v>143771</v>
      </c>
      <c r="E22" s="133">
        <v>121896</v>
      </c>
      <c r="F22" s="155">
        <v>12568</v>
      </c>
      <c r="G22" s="155">
        <v>1729</v>
      </c>
      <c r="H22" s="134">
        <v>147631</v>
      </c>
      <c r="I22" s="8">
        <v>178</v>
      </c>
    </row>
    <row r="23" spans="1:9" customFormat="1" ht="38.25" customHeight="1" x14ac:dyDescent="0.25">
      <c r="A23" s="6">
        <f t="shared" si="0"/>
        <v>2015</v>
      </c>
      <c r="B23" s="133">
        <v>281835</v>
      </c>
      <c r="C23" s="155">
        <v>138753</v>
      </c>
      <c r="D23" s="134">
        <v>143082</v>
      </c>
      <c r="E23" s="133">
        <v>120655</v>
      </c>
      <c r="F23" s="155">
        <v>12455</v>
      </c>
      <c r="G23" s="155">
        <v>1651</v>
      </c>
      <c r="H23" s="134">
        <v>146893</v>
      </c>
      <c r="I23" s="8">
        <v>181</v>
      </c>
    </row>
    <row r="24" spans="1:9" customFormat="1" ht="17.25" customHeight="1" x14ac:dyDescent="0.25">
      <c r="A24" s="6">
        <f t="shared" si="0"/>
        <v>2016</v>
      </c>
      <c r="B24" s="133">
        <v>279426</v>
      </c>
      <c r="C24" s="155">
        <v>137272</v>
      </c>
      <c r="D24" s="134">
        <v>142154</v>
      </c>
      <c r="E24" s="133">
        <v>119616</v>
      </c>
      <c r="F24" s="155">
        <v>12015</v>
      </c>
      <c r="G24" s="155">
        <v>1587</v>
      </c>
      <c r="H24" s="134">
        <v>146027</v>
      </c>
      <c r="I24" s="8">
        <v>181</v>
      </c>
    </row>
    <row r="25" spans="1:9" customFormat="1" ht="17.25" customHeight="1" x14ac:dyDescent="0.25">
      <c r="A25" s="6">
        <f t="shared" si="0"/>
        <v>2017</v>
      </c>
      <c r="B25" s="133">
        <v>277130</v>
      </c>
      <c r="C25" s="155">
        <v>135703</v>
      </c>
      <c r="D25" s="134">
        <v>141427</v>
      </c>
      <c r="E25" s="133">
        <v>118637</v>
      </c>
      <c r="F25" s="155">
        <v>11642</v>
      </c>
      <c r="G25" s="155">
        <v>1503</v>
      </c>
      <c r="H25" s="134">
        <v>145177</v>
      </c>
      <c r="I25" s="8">
        <v>171</v>
      </c>
    </row>
    <row r="26" spans="1:9" customFormat="1" ht="17.25" customHeight="1" x14ac:dyDescent="0.25">
      <c r="A26" s="6">
        <f t="shared" si="0"/>
        <v>2018</v>
      </c>
      <c r="B26" s="133">
        <v>274815</v>
      </c>
      <c r="C26" s="155">
        <v>134070</v>
      </c>
      <c r="D26" s="134">
        <v>140745</v>
      </c>
      <c r="E26" s="133">
        <v>117367</v>
      </c>
      <c r="F26" s="155">
        <v>11453</v>
      </c>
      <c r="G26" s="155">
        <v>1441</v>
      </c>
      <c r="H26" s="134">
        <v>144388</v>
      </c>
      <c r="I26" s="8">
        <v>166</v>
      </c>
    </row>
    <row r="27" spans="1:9" customFormat="1" ht="17.25" customHeight="1" x14ac:dyDescent="0.25">
      <c r="A27" s="6">
        <f t="shared" si="0"/>
        <v>2019</v>
      </c>
      <c r="B27" s="133">
        <v>273021</v>
      </c>
      <c r="C27" s="155">
        <v>132981</v>
      </c>
      <c r="D27" s="134">
        <v>140040</v>
      </c>
      <c r="E27" s="133">
        <v>116379</v>
      </c>
      <c r="F27" s="155">
        <v>11131</v>
      </c>
      <c r="G27" s="155">
        <v>1340</v>
      </c>
      <c r="H27" s="134">
        <v>144014</v>
      </c>
      <c r="I27" s="8">
        <v>157</v>
      </c>
    </row>
    <row r="28" spans="1:9" customFormat="1" ht="38.25" customHeight="1" x14ac:dyDescent="0.25">
      <c r="A28" s="6">
        <f t="shared" si="0"/>
        <v>2020</v>
      </c>
      <c r="B28" s="133">
        <v>271438</v>
      </c>
      <c r="C28" s="155">
        <v>132003</v>
      </c>
      <c r="D28" s="134">
        <v>139435</v>
      </c>
      <c r="E28" s="133">
        <v>115787</v>
      </c>
      <c r="F28" s="155">
        <v>10672</v>
      </c>
      <c r="G28" s="155">
        <v>1131</v>
      </c>
      <c r="H28" s="134">
        <v>143690</v>
      </c>
      <c r="I28" s="8">
        <v>158</v>
      </c>
    </row>
    <row r="29" spans="1:9" customFormat="1" ht="17.25" customHeight="1" x14ac:dyDescent="0.25">
      <c r="A29" s="6">
        <f t="shared" si="0"/>
        <v>2021</v>
      </c>
      <c r="B29" s="133">
        <v>269813</v>
      </c>
      <c r="C29" s="155">
        <v>131077</v>
      </c>
      <c r="D29" s="134">
        <v>138736</v>
      </c>
      <c r="E29" s="133">
        <v>115790</v>
      </c>
      <c r="F29" s="155">
        <v>10214</v>
      </c>
      <c r="G29" s="155">
        <v>988</v>
      </c>
      <c r="H29" s="134">
        <v>142665</v>
      </c>
      <c r="I29" s="8">
        <v>156</v>
      </c>
    </row>
    <row r="30" spans="1:9" customFormat="1" ht="17.25" customHeight="1" x14ac:dyDescent="0.25">
      <c r="A30" s="6">
        <f t="shared" si="0"/>
        <v>2022</v>
      </c>
      <c r="B30" s="133">
        <v>267886</v>
      </c>
      <c r="C30" s="155">
        <v>129885</v>
      </c>
      <c r="D30" s="134">
        <v>138001</v>
      </c>
      <c r="E30" s="133">
        <v>115589</v>
      </c>
      <c r="F30" s="155">
        <v>9970</v>
      </c>
      <c r="G30" s="155">
        <v>924</v>
      </c>
      <c r="H30" s="134">
        <v>141254</v>
      </c>
      <c r="I30" s="8">
        <v>149</v>
      </c>
    </row>
    <row r="31" spans="1:9" customFormat="1" ht="17.25" customHeight="1" x14ac:dyDescent="0.25">
      <c r="A31" s="6">
        <f t="shared" si="0"/>
        <v>2023</v>
      </c>
      <c r="B31" s="133">
        <v>265613</v>
      </c>
      <c r="C31" s="155">
        <v>128763</v>
      </c>
      <c r="D31" s="134">
        <v>136850</v>
      </c>
      <c r="E31" s="133">
        <v>115276</v>
      </c>
      <c r="F31" s="155">
        <v>9751</v>
      </c>
      <c r="G31" s="155">
        <v>839</v>
      </c>
      <c r="H31" s="134">
        <v>139616</v>
      </c>
      <c r="I31" s="8">
        <v>131</v>
      </c>
    </row>
    <row r="32" spans="1:9" customFormat="1" ht="17.25" customHeight="1" x14ac:dyDescent="0.25">
      <c r="A32" s="6">
        <f t="shared" si="0"/>
        <v>2024</v>
      </c>
      <c r="B32" s="133">
        <v>262806</v>
      </c>
      <c r="C32" s="155">
        <v>127368</v>
      </c>
      <c r="D32" s="134">
        <v>135438</v>
      </c>
      <c r="E32" s="133">
        <v>114460</v>
      </c>
      <c r="F32" s="155">
        <v>9408</v>
      </c>
      <c r="G32" s="155">
        <v>704</v>
      </c>
      <c r="H32" s="134">
        <v>138114</v>
      </c>
      <c r="I32" s="8">
        <v>120</v>
      </c>
    </row>
    <row r="33" spans="1:9" customFormat="1" ht="22.5" customHeight="1" x14ac:dyDescent="0.25">
      <c r="A33" s="9"/>
      <c r="B33" s="135"/>
      <c r="C33" s="167"/>
      <c r="D33" s="136"/>
      <c r="E33" s="135"/>
      <c r="F33" s="167"/>
      <c r="G33" s="167"/>
      <c r="H33" s="136"/>
      <c r="I33" s="11"/>
    </row>
    <row r="34" spans="1:9" ht="15.75" customHeight="1" x14ac:dyDescent="0.25">
      <c r="A34" s="44" t="s">
        <v>31</v>
      </c>
    </row>
    <row r="35" spans="1:9" ht="15.75" customHeight="1" x14ac:dyDescent="0.25"/>
    <row r="36" spans="1:9" ht="15.75" customHeight="1" x14ac:dyDescent="0.25"/>
    <row r="37" spans="1:9" ht="15.75" customHeight="1" x14ac:dyDescent="0.25"/>
    <row r="38" spans="1:9" ht="15.75" customHeight="1" x14ac:dyDescent="0.25"/>
    <row r="39" spans="1:9" ht="15.75" customHeight="1" x14ac:dyDescent="0.25"/>
    <row r="40" spans="1:9" ht="15.75" customHeight="1" x14ac:dyDescent="0.25"/>
    <row r="41" spans="1:9" ht="15.75" customHeight="1" x14ac:dyDescent="0.25"/>
    <row r="42" spans="1:9" ht="15.75" customHeight="1" x14ac:dyDescent="0.25"/>
    <row r="43" spans="1:9" ht="15.75" customHeight="1" x14ac:dyDescent="0.25"/>
    <row r="44" spans="1:9" ht="15.75" customHeight="1" x14ac:dyDescent="0.25"/>
    <row r="45" spans="1:9" ht="15.75" customHeight="1" x14ac:dyDescent="0.25"/>
    <row r="46" spans="1:9" ht="15.75" customHeight="1" x14ac:dyDescent="0.25"/>
    <row r="47" spans="1:9" ht="15.75" customHeight="1" x14ac:dyDescent="0.25"/>
    <row r="48" spans="1:9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</sheetData>
  <mergeCells count="10">
    <mergeCell ref="I5:I7"/>
    <mergeCell ref="A1:I1"/>
    <mergeCell ref="A3:I3"/>
    <mergeCell ref="A5:A7"/>
    <mergeCell ref="B5:D6"/>
    <mergeCell ref="E5:H5"/>
    <mergeCell ref="E6:E7"/>
    <mergeCell ref="F6:F7"/>
    <mergeCell ref="G6:G7"/>
    <mergeCell ref="H6:H7"/>
  </mergeCells>
  <phoneticPr fontId="0" type="noConversion"/>
  <printOptions horizontalCentered="1"/>
  <pageMargins left="0.47244094488188981" right="0.27559055118110237" top="0.51181102362204722" bottom="0.27559055118110237" header="0.51181102362204722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23</vt:i4>
      </vt:variant>
    </vt:vector>
  </HeadingPairs>
  <TitlesOfParts>
    <vt:vector size="44" baseType="lpstr">
      <vt:lpstr>2.01</vt:lpstr>
      <vt:lpstr>2.02</vt:lpstr>
      <vt:lpstr>2.03</vt:lpstr>
      <vt:lpstr>2.04</vt:lpstr>
      <vt:lpstr>2.05</vt:lpstr>
      <vt:lpstr>2.06</vt:lpstr>
      <vt:lpstr>2.07</vt:lpstr>
      <vt:lpstr>2.08</vt:lpstr>
      <vt:lpstr>2.09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'2.01'!Druckbereich</vt:lpstr>
      <vt:lpstr>'2.02'!Druckbereich</vt:lpstr>
      <vt:lpstr>'2.03'!Druckbereich</vt:lpstr>
      <vt:lpstr>'2.04'!Druckbereich</vt:lpstr>
      <vt:lpstr>'2.05'!Druckbereich</vt:lpstr>
      <vt:lpstr>'2.06'!Druckbereich</vt:lpstr>
      <vt:lpstr>'2.07'!Druckbereich</vt:lpstr>
      <vt:lpstr>'2.08'!Druckbereich</vt:lpstr>
      <vt:lpstr>'2.09'!Druckbereich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'2.20'!Druckbereich</vt:lpstr>
      <vt:lpstr>'2.21'!Druckbereich</vt:lpstr>
      <vt:lpstr>'2.10'!Drucktitel</vt:lpstr>
      <vt:lpstr>'2.12'!Drucktitel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Rott Gloria</cp:lastModifiedBy>
  <cp:lastPrinted>2025-10-09T07:36:23Z</cp:lastPrinted>
  <dcterms:created xsi:type="dcterms:W3CDTF">2006-10-09T07:27:51Z</dcterms:created>
  <dcterms:modified xsi:type="dcterms:W3CDTF">2025-11-07T13:39:26Z</dcterms:modified>
</cp:coreProperties>
</file>